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Websites\QuattuorB (29 januari 2021)\recepten\"/>
    </mc:Choice>
  </mc:AlternateContent>
  <xr:revisionPtr revIDLastSave="0" documentId="13_ncr:1_{4C37FC6B-7BDA-42BA-91ED-588CEF1D7816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Recept!$A$1:$M$54</definedName>
  </definedNames>
  <calcPr calcId="181029"/>
</workbook>
</file>

<file path=xl/calcChain.xml><?xml version="1.0" encoding="utf-8"?>
<calcChain xmlns="http://schemas.openxmlformats.org/spreadsheetml/2006/main">
  <c r="D48" i="1" l="1"/>
  <c r="B49" i="1" l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<sst xmlns="http://schemas.openxmlformats.org/spreadsheetml/2006/main" count="88" uniqueCount="69">
  <si>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</si>
  <si>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</si>
  <si>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</si>
  <si>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</si>
  <si>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</si>
  <si>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</si>
  <si>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</si>
  <si>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</si>
  <si>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</si>
  <si>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</si>
  <si>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</si>
  <si>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</si>
  <si>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</si>
  <si>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</si>
  <si>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</si>
  <si>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</si>
  <si>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</si>
  <si>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</si>
  <si>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</si>
  <si>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</si>
  <si>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</si>
  <si>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</si>
  <si>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</si>
  <si>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</si>
  <si>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</si>
  <si>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</si>
  <si>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</si>
  <si>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</si>
  <si>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</si>
  <si>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</si>
  <si>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</si>
  <si>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</si>
  <si>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</si>
  <si>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</si>
  <si>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</si>
  <si>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</si>
  <si>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</si>
  <si>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</si>
  <si>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</si>
  <si>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</si>
  <si>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naar gesloten vergisting**(gist afgetapt)</t>
  </si>
  <si>
    <t>2e hop 10 min koken</t>
  </si>
  <si>
    <t>C</t>
  </si>
  <si>
    <t>Pilsmout 3 EBC</t>
  </si>
  <si>
    <t>1e hop 60 min koken</t>
  </si>
  <si>
    <t>Hoeveelheid (zakjes)</t>
  </si>
  <si>
    <t>Gist (direct bij gekoelde wort, geen giststarter, geen beluchting)</t>
  </si>
  <si>
    <t>https://www.brewersfriend.com/srm-calculator/</t>
  </si>
  <si>
    <t>Kristalsuiker toegevoegd</t>
  </si>
  <si>
    <t>Dryhop toegevoegd</t>
  </si>
  <si>
    <t>Dryphop verwijderd</t>
  </si>
  <si>
    <t>Tussentijdse meting</t>
  </si>
  <si>
    <t>Opgelost na de hoofdvergisting</t>
  </si>
  <si>
    <t>Tripel</t>
  </si>
  <si>
    <t>havervlokken</t>
  </si>
  <si>
    <t>tarwevlokken</t>
  </si>
  <si>
    <t>munchenermout</t>
  </si>
  <si>
    <t>Brewers gold</t>
  </si>
  <si>
    <t>Hallertauer tradition</t>
  </si>
  <si>
    <t>Kruiden</t>
  </si>
  <si>
    <t>10 minuten koken</t>
  </si>
  <si>
    <t>3e hop, tijdens whirlpoolen</t>
  </si>
  <si>
    <t>Kardamon gekneusde pitten</t>
  </si>
  <si>
    <t>Korianderzaad gekeneusd</t>
  </si>
  <si>
    <t>Sinaasappelschil bitter</t>
  </si>
  <si>
    <t>Sinaasappelschil zoet</t>
  </si>
  <si>
    <t>Opgekweekte giststarter van Abbey korrelgist (Whitelab)</t>
  </si>
  <si>
    <t>suiker</t>
  </si>
  <si>
    <t>2000gram suiker in 80 liter is 25 gram per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</si>
</sst>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6" xfId="0" applyFont="1" applyFill="1" applyBorder="1"/>
    <xf numFmtId="0" fontId="2" fillId="0" borderId="6" xfId="0" applyFont="1" applyBorder="1" applyAlignment="1">
      <alignment horizontal="left" wrapText="1"/>
    </xf>
    <xf numFmtId="0" fontId="1" fillId="0" borderId="6" xfId="0" applyFont="1" applyBorder="1"/>
    <xf numFmtId="0" fontId="2" fillId="2" borderId="7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0" fillId="6" borderId="1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6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6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5" xfId="0" applyFont="1" applyFill="1" applyBorder="1"/>
    <xf numFmtId="0" fontId="1" fillId="0" borderId="0" xfId="0" quotePrefix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Fill="1" applyBorder="1"/>
    <xf numFmtId="3" fontId="1" fillId="0" borderId="6" xfId="0" applyNumberFormat="1" applyFont="1" applyFill="1" applyBorder="1" applyAlignment="1"/>
    <xf numFmtId="0" fontId="1" fillId="0" borderId="1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9" borderId="0" xfId="0" applyFont="1" applyFill="1" applyBorder="1"/>
    <xf numFmtId="0" fontId="1" fillId="0" borderId="8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54"/>
  <sheetViews>
    <sheetView tabSelected="1" topLeftCell="A10" zoomScale="70" zoomScaleNormal="70" workbookViewId="0">
      <selection activeCell="A54" sqref="A54"/>
    </sheetView>
  </sheetViews>
  <sheetFormatPr defaultColWidth="9" defaultRowHeight="18.75" x14ac:dyDescent="0.3"/>
  <cols>
    <col min="1" max="1" width="71.85546875" style="1" customWidth="1"/>
    <col min="2" max="2" width="45.28515625" style="1" customWidth="1"/>
    <col min="3" max="3" width="24.28515625" style="1" customWidth="1"/>
    <col min="4" max="4" width="19.5703125" style="1" customWidth="1"/>
    <col min="5" max="12" width="9" style="1"/>
    <col min="13" max="13" width="15.5703125" style="1" customWidth="1"/>
    <col min="14" max="22" width="9" style="1"/>
    <col min="23" max="23" width="21.28515625" style="1" customWidth="1"/>
    <col min="24" max="16384" width="9" style="1"/>
  </cols>
  <sheetData>
    <row r="1" spans="1:23" ht="80.099999999999994" customHeight="1" x14ac:dyDescent="0.3"/>
    <row r="2" spans="1:23" ht="19.5" thickBot="1" x14ac:dyDescent="0.35">
      <c r="V2" s="24"/>
      <c r="W2" s="45"/>
    </row>
    <row r="3" spans="1:23" x14ac:dyDescent="0.3">
      <c r="A3" s="2" t="s">
        <v>0</v>
      </c>
      <c r="B3" s="3">
        <v>113</v>
      </c>
      <c r="V3" s="24"/>
      <c r="W3" s="45"/>
    </row>
    <row r="4" spans="1:23" ht="15.75" customHeight="1" x14ac:dyDescent="0.3">
      <c r="A4" s="4" t="s">
        <v>1</v>
      </c>
      <c r="B4" s="5" t="s">
        <v>53</v>
      </c>
      <c r="V4" s="24"/>
      <c r="W4" s="45"/>
    </row>
    <row r="5" spans="1:23" x14ac:dyDescent="0.3">
      <c r="A5" s="4" t="s">
        <v>2</v>
      </c>
      <c r="B5" s="5" t="s">
        <v>42</v>
      </c>
      <c r="V5" s="24"/>
      <c r="W5" s="45"/>
    </row>
    <row r="6" spans="1:23" x14ac:dyDescent="0.3">
      <c r="A6" s="4" t="s">
        <v>3</v>
      </c>
      <c r="B6" s="47">
        <v>44106</v>
      </c>
      <c r="V6" s="24"/>
      <c r="W6"/>
    </row>
    <row r="7" spans="1:23" x14ac:dyDescent="0.3">
      <c r="A7" s="4" t="s">
        <v>4</v>
      </c>
      <c r="B7" s="47">
        <v>44136</v>
      </c>
      <c r="V7" s="24"/>
      <c r="W7" s="45"/>
    </row>
    <row r="8" spans="1:23" x14ac:dyDescent="0.3">
      <c r="A8" s="4" t="s">
        <v>5</v>
      </c>
      <c r="B8" s="5"/>
      <c r="V8" s="24"/>
      <c r="W8" s="45"/>
    </row>
    <row r="9" spans="1:23" x14ac:dyDescent="0.3">
      <c r="A9" s="4" t="s">
        <v>6</v>
      </c>
      <c r="B9" s="5"/>
      <c r="V9" s="24"/>
      <c r="W9" s="45"/>
    </row>
    <row r="10" spans="1:23" ht="19.5" thickBot="1" x14ac:dyDescent="0.35">
      <c r="A10" s="25" t="s">
        <v>7</v>
      </c>
      <c r="B10" s="26">
        <v>80</v>
      </c>
      <c r="V10" s="24"/>
      <c r="W10" s="45"/>
    </row>
    <row r="11" spans="1:23" ht="19.5" thickBot="1" x14ac:dyDescent="0.35">
      <c r="V11" s="24"/>
      <c r="W11" s="45"/>
    </row>
    <row r="12" spans="1:23" ht="19.5" thickBot="1" x14ac:dyDescent="0.35">
      <c r="A12" s="28" t="s">
        <v>8</v>
      </c>
      <c r="B12" s="28" t="s">
        <v>8</v>
      </c>
      <c r="C12" s="28" t="s">
        <v>9</v>
      </c>
      <c r="V12" s="24"/>
      <c r="W12" s="45"/>
    </row>
    <row r="13" spans="1:23" s="11" customFormat="1" ht="19.5" thickTop="1" x14ac:dyDescent="0.3">
      <c r="A13" s="1" t="s">
        <v>29</v>
      </c>
      <c r="B13" s="11" t="s">
        <v>43</v>
      </c>
      <c r="C13" s="48">
        <v>16500</v>
      </c>
      <c r="V13" s="29"/>
      <c r="W13" s="45"/>
    </row>
    <row r="14" spans="1:23" s="11" customFormat="1" x14ac:dyDescent="0.3">
      <c r="A14" s="31"/>
      <c r="B14" s="11" t="s">
        <v>54</v>
      </c>
      <c r="C14" s="48">
        <v>1500</v>
      </c>
      <c r="V14" s="29"/>
      <c r="W14" s="45"/>
    </row>
    <row r="15" spans="1:23" s="11" customFormat="1" x14ac:dyDescent="0.3">
      <c r="A15" s="31"/>
      <c r="B15" s="11" t="s">
        <v>55</v>
      </c>
      <c r="C15" s="48">
        <v>1500</v>
      </c>
      <c r="V15" s="29"/>
      <c r="W15" s="45"/>
    </row>
    <row r="16" spans="1:23" s="11" customFormat="1" x14ac:dyDescent="0.3">
      <c r="A16" s="31"/>
      <c r="B16" s="11" t="s">
        <v>56</v>
      </c>
      <c r="C16" s="48">
        <v>1500</v>
      </c>
      <c r="V16" s="29"/>
      <c r="W16" s="45"/>
    </row>
    <row r="17" spans="1:202" s="11" customFormat="1" ht="19.5" thickBot="1" x14ac:dyDescent="0.35">
      <c r="A17" s="27" t="s">
        <v>52</v>
      </c>
      <c r="B17" s="52" t="s">
        <v>67</v>
      </c>
      <c r="C17" s="53">
        <v>2000</v>
      </c>
      <c r="V17" s="29"/>
      <c r="W17"/>
    </row>
    <row r="18" spans="1:202" ht="19.5" thickBot="1" x14ac:dyDescent="0.35">
      <c r="A18" s="10"/>
      <c r="B18" s="8"/>
      <c r="C18" s="9"/>
      <c r="V18" s="24"/>
      <c r="W18" s="45"/>
    </row>
    <row r="19" spans="1:202" ht="19.5" thickBot="1" x14ac:dyDescent="0.35">
      <c r="A19" s="6" t="s">
        <v>10</v>
      </c>
      <c r="B19" s="6" t="s">
        <v>8</v>
      </c>
      <c r="C19" s="6" t="s">
        <v>11</v>
      </c>
      <c r="D19" s="6" t="s">
        <v>9</v>
      </c>
      <c r="M19" s="23"/>
      <c r="V19" s="24"/>
      <c r="W19"/>
    </row>
    <row r="20" spans="1:202" x14ac:dyDescent="0.3">
      <c r="A20" s="44" t="s">
        <v>44</v>
      </c>
      <c r="B20" s="44" t="s">
        <v>57</v>
      </c>
      <c r="C20" s="44">
        <v>6</v>
      </c>
      <c r="D20" s="44">
        <v>140</v>
      </c>
      <c r="V20" s="24"/>
      <c r="W20" s="45"/>
    </row>
    <row r="21" spans="1:202" s="31" customFormat="1" ht="19.5" thickBot="1" x14ac:dyDescent="0.35">
      <c r="A21" s="46" t="s">
        <v>41</v>
      </c>
      <c r="B21" s="46" t="s">
        <v>58</v>
      </c>
      <c r="C21" s="46">
        <v>5.2</v>
      </c>
      <c r="D21" s="46">
        <v>43</v>
      </c>
      <c r="V21" s="24"/>
      <c r="W21" s="45"/>
    </row>
    <row r="22" spans="1:202" s="31" customFormat="1" ht="19.5" thickBot="1" x14ac:dyDescent="0.35">
      <c r="A22" s="46" t="s">
        <v>61</v>
      </c>
      <c r="B22" s="46" t="s">
        <v>58</v>
      </c>
      <c r="C22" s="46">
        <v>5.2</v>
      </c>
      <c r="D22" s="46">
        <v>43</v>
      </c>
      <c r="V22" s="24"/>
      <c r="W22" s="45"/>
    </row>
    <row r="23" spans="1:202" s="31" customFormat="1" ht="19.5" thickBot="1" x14ac:dyDescent="0.35">
      <c r="A23" s="56"/>
      <c r="B23" s="56"/>
      <c r="C23" s="56"/>
      <c r="D23" s="56"/>
      <c r="V23" s="24"/>
      <c r="W23" s="45"/>
    </row>
    <row r="24" spans="1:202" s="31" customFormat="1" ht="19.5" thickBot="1" x14ac:dyDescent="0.35">
      <c r="A24" s="6" t="s">
        <v>59</v>
      </c>
      <c r="B24" s="6" t="s">
        <v>8</v>
      </c>
      <c r="C24" s="6" t="s">
        <v>9</v>
      </c>
      <c r="L24" s="23"/>
      <c r="U24" s="24"/>
      <c r="V24" s="30"/>
    </row>
    <row r="25" spans="1:202" s="31" customFormat="1" x14ac:dyDescent="0.3">
      <c r="A25" s="44" t="s">
        <v>60</v>
      </c>
      <c r="B25" s="44" t="s">
        <v>62</v>
      </c>
      <c r="C25" s="44">
        <v>2</v>
      </c>
      <c r="U25" s="24"/>
      <c r="V25" s="45"/>
    </row>
    <row r="26" spans="1:202" s="31" customFormat="1" x14ac:dyDescent="0.3">
      <c r="A26" s="56" t="s">
        <v>60</v>
      </c>
      <c r="B26" s="56" t="s">
        <v>63</v>
      </c>
      <c r="C26" s="56">
        <v>30</v>
      </c>
      <c r="U26" s="24"/>
      <c r="V26" s="45"/>
    </row>
    <row r="27" spans="1:202" s="31" customFormat="1" x14ac:dyDescent="0.3">
      <c r="A27" s="56" t="s">
        <v>60</v>
      </c>
      <c r="B27" s="56" t="s">
        <v>64</v>
      </c>
      <c r="C27" s="56">
        <v>20</v>
      </c>
      <c r="U27" s="24"/>
      <c r="V27" s="45"/>
    </row>
    <row r="28" spans="1:202" s="31" customFormat="1" ht="19.5" thickBot="1" x14ac:dyDescent="0.35">
      <c r="A28" s="46" t="s">
        <v>60</v>
      </c>
      <c r="B28" s="46" t="s">
        <v>65</v>
      </c>
      <c r="C28" s="46">
        <v>20</v>
      </c>
      <c r="U28" s="24"/>
      <c r="V28" s="45"/>
    </row>
    <row r="29" spans="1:202" ht="19.5" thickBot="1" x14ac:dyDescent="0.35">
      <c r="A29" s="12"/>
      <c r="B29" s="12"/>
      <c r="C29" s="13"/>
      <c r="W29"/>
      <c r="GM29"/>
      <c r="GN29"/>
      <c r="GO29"/>
      <c r="GP29"/>
    </row>
    <row r="30" spans="1:202" ht="19.5" thickBot="1" x14ac:dyDescent="0.35">
      <c r="A30" s="49" t="s">
        <v>46</v>
      </c>
      <c r="B30" s="49" t="s">
        <v>39</v>
      </c>
      <c r="C30" s="49" t="s">
        <v>45</v>
      </c>
      <c r="W30" s="45"/>
      <c r="GQ30"/>
      <c r="GR30"/>
      <c r="GS30"/>
      <c r="GT30"/>
    </row>
    <row r="31" spans="1:202" s="31" customFormat="1" ht="19.5" thickBot="1" x14ac:dyDescent="0.35">
      <c r="A31" s="11" t="s">
        <v>66</v>
      </c>
      <c r="B31" s="11">
        <v>11</v>
      </c>
      <c r="C31" s="57">
        <v>2</v>
      </c>
      <c r="W31" s="45"/>
      <c r="GQ31" s="30"/>
      <c r="GR31" s="30"/>
      <c r="GS31" s="30"/>
      <c r="GT31" s="30"/>
    </row>
    <row r="32" spans="1:202" x14ac:dyDescent="0.3">
      <c r="A32" s="54"/>
      <c r="B32" s="55"/>
      <c r="C32" s="51"/>
    </row>
    <row r="33" spans="1:5" ht="19.5" thickBot="1" x14ac:dyDescent="0.35">
      <c r="A33" s="14"/>
      <c r="B33" s="11"/>
      <c r="C33" s="7"/>
    </row>
    <row r="34" spans="1:5" x14ac:dyDescent="0.3">
      <c r="A34" s="15" t="s">
        <v>12</v>
      </c>
      <c r="B34" s="15" t="s">
        <v>13</v>
      </c>
      <c r="C34" s="15" t="s">
        <v>14</v>
      </c>
      <c r="E34" s="23" t="s">
        <v>47</v>
      </c>
    </row>
    <row r="35" spans="1:5" x14ac:dyDescent="0.3">
      <c r="A35" s="7" t="s">
        <v>38</v>
      </c>
      <c r="B35" s="7" t="s">
        <v>30</v>
      </c>
      <c r="C35" s="7">
        <v>0</v>
      </c>
    </row>
    <row r="36" spans="1:5" x14ac:dyDescent="0.3">
      <c r="A36" s="1" t="s">
        <v>15</v>
      </c>
      <c r="B36" s="7" t="s">
        <v>30</v>
      </c>
      <c r="C36" s="32">
        <v>0</v>
      </c>
    </row>
    <row r="37" spans="1:5" x14ac:dyDescent="0.3">
      <c r="A37" s="1" t="s">
        <v>16</v>
      </c>
      <c r="B37" s="7">
        <v>62</v>
      </c>
      <c r="C37" s="7">
        <v>40</v>
      </c>
    </row>
    <row r="38" spans="1:5" x14ac:dyDescent="0.3">
      <c r="A38" s="1" t="s">
        <v>27</v>
      </c>
      <c r="B38" s="7">
        <v>72</v>
      </c>
      <c r="C38" s="7">
        <v>45</v>
      </c>
    </row>
    <row r="39" spans="1:5" ht="19.5" thickBot="1" x14ac:dyDescent="0.35">
      <c r="A39" s="12" t="s">
        <v>17</v>
      </c>
      <c r="B39" s="13">
        <v>78</v>
      </c>
      <c r="C39" s="13">
        <v>2</v>
      </c>
    </row>
    <row r="40" spans="1:5" ht="19.5" thickBot="1" x14ac:dyDescent="0.35"/>
    <row r="41" spans="1:5" x14ac:dyDescent="0.3">
      <c r="A41" s="16" t="s">
        <v>18</v>
      </c>
      <c r="B41" s="16" t="s">
        <v>19</v>
      </c>
      <c r="C41" s="16" t="s">
        <v>20</v>
      </c>
      <c r="D41" s="16" t="s">
        <v>21</v>
      </c>
    </row>
    <row r="42" spans="1:5" x14ac:dyDescent="0.3">
      <c r="A42" s="7" t="s">
        <v>22</v>
      </c>
      <c r="B42" s="17">
        <v>44106</v>
      </c>
      <c r="C42" s="7">
        <v>1070</v>
      </c>
      <c r="D42" s="7">
        <v>80</v>
      </c>
    </row>
    <row r="43" spans="1:5" x14ac:dyDescent="0.3">
      <c r="A43" s="7" t="s">
        <v>40</v>
      </c>
      <c r="B43" s="17"/>
      <c r="C43" s="7"/>
      <c r="D43" s="7"/>
    </row>
    <row r="44" spans="1:5" s="31" customFormat="1" x14ac:dyDescent="0.3">
      <c r="A44" s="32" t="s">
        <v>48</v>
      </c>
      <c r="B44" s="17">
        <v>43786</v>
      </c>
      <c r="C44" s="50">
        <v>1095</v>
      </c>
      <c r="D44" s="32">
        <v>80</v>
      </c>
      <c r="E44" s="1" t="s">
        <v>68</v>
      </c>
    </row>
    <row r="45" spans="1:5" s="31" customFormat="1" x14ac:dyDescent="0.3">
      <c r="A45" s="32" t="s">
        <v>51</v>
      </c>
      <c r="B45" s="17"/>
      <c r="C45" s="50"/>
      <c r="D45" s="32"/>
    </row>
    <row r="46" spans="1:5" s="31" customFormat="1" x14ac:dyDescent="0.3">
      <c r="A46" s="32" t="s">
        <v>49</v>
      </c>
      <c r="B46" s="17"/>
      <c r="C46" s="32"/>
      <c r="D46" s="32"/>
    </row>
    <row r="47" spans="1:5" s="31" customFormat="1" ht="19.5" thickBot="1" x14ac:dyDescent="0.35">
      <c r="A47" s="32" t="s">
        <v>50</v>
      </c>
      <c r="B47" s="17"/>
      <c r="C47" s="32"/>
      <c r="D47" s="32"/>
    </row>
    <row r="48" spans="1:5" ht="19.5" thickBot="1" x14ac:dyDescent="0.35">
      <c r="A48" s="13" t="s">
        <v>28</v>
      </c>
      <c r="B48" s="18">
        <v>44136</v>
      </c>
      <c r="C48" s="13">
        <v>1017</v>
      </c>
      <c r="D48" s="19">
        <f>178*0.3</f>
        <v>53.4</v>
      </c>
    </row>
    <row r="49" spans="1:5" x14ac:dyDescent="0.3">
      <c r="B49" s="20">
        <f>((C44)-C48)*0.131</f>
        <v>10.218</v>
      </c>
      <c r="C49" s="21" t="s">
        <v>23</v>
      </c>
    </row>
    <row r="50" spans="1:5" ht="22.5" customHeight="1" x14ac:dyDescent="0.3">
      <c r="A50" s="7" t="s">
        <v>24</v>
      </c>
      <c r="B50" s="22"/>
    </row>
    <row r="51" spans="1:5" x14ac:dyDescent="0.3">
      <c r="A51" s="1" t="s">
        <v>25</v>
      </c>
    </row>
    <row r="54" spans="1:5" x14ac:dyDescent="0.3">
      <c r="E54" s="23" t="s">
        <v>26</v>
      </c>
    </row>
  </sheetData>
  <sheetProtection selectLockedCells="1" selectUnlockedCells="1"/>
  <hyperlinks>
    <hyperlink ref="E54" r:id="rId1" xr:uid="{00000000-0004-0000-0000-000000000000}"/>
    <hyperlink ref="E34" r:id="rId2" xr:uid="{00000000-0004-0000-0000-000001000000}"/>
  </hyperlinks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75" x14ac:dyDescent="0.2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0" customFormat="1" ht="13.5" thickBot="1" x14ac:dyDescent="0.25">
      <c r="A1" s="35"/>
      <c r="B1" s="38"/>
      <c r="C1" s="39" t="s">
        <v>37</v>
      </c>
    </row>
    <row r="2" spans="1:3" x14ac:dyDescent="0.2">
      <c r="A2" s="36" t="s">
        <v>31</v>
      </c>
      <c r="B2" s="43">
        <v>63</v>
      </c>
      <c r="C2" s="40">
        <f>B2*B3</f>
        <v>2520</v>
      </c>
    </row>
    <row r="3" spans="1:3" s="30" customFormat="1" x14ac:dyDescent="0.2">
      <c r="A3" s="36" t="s">
        <v>21</v>
      </c>
      <c r="B3" s="43">
        <v>40</v>
      </c>
      <c r="C3" s="33"/>
    </row>
    <row r="4" spans="1:3" x14ac:dyDescent="0.2">
      <c r="A4" s="36" t="s">
        <v>32</v>
      </c>
      <c r="B4" s="43">
        <v>70</v>
      </c>
      <c r="C4" s="40">
        <f>B4*B3</f>
        <v>2800</v>
      </c>
    </row>
    <row r="5" spans="1:3" x14ac:dyDescent="0.2">
      <c r="A5" s="36" t="s">
        <v>33</v>
      </c>
      <c r="B5" s="41">
        <f>B4-B2</f>
        <v>7</v>
      </c>
      <c r="C5" s="40">
        <f>B5*B3</f>
        <v>280</v>
      </c>
    </row>
    <row r="6" spans="1:3" x14ac:dyDescent="0.2">
      <c r="A6" s="36" t="s">
        <v>34</v>
      </c>
      <c r="B6" s="41">
        <v>100</v>
      </c>
      <c r="C6" s="33"/>
    </row>
    <row r="7" spans="1:3" s="30" customFormat="1" x14ac:dyDescent="0.2">
      <c r="A7" s="36" t="s">
        <v>35</v>
      </c>
      <c r="B7" s="41">
        <f>B6-B2</f>
        <v>37</v>
      </c>
      <c r="C7" s="33"/>
    </row>
    <row r="8" spans="1:3" s="30" customFormat="1" ht="13.5" thickBot="1" x14ac:dyDescent="0.25">
      <c r="A8" s="37" t="s">
        <v>36</v>
      </c>
      <c r="B8" s="42">
        <f>C5/B7</f>
        <v>7.5675675675675675</v>
      </c>
      <c r="C8" s="34"/>
    </row>
    <row r="10" spans="1:3" ht="13.5" thickBot="1" x14ac:dyDescent="0.25"/>
    <row r="11" spans="1:3" ht="13.5" thickBot="1" x14ac:dyDescent="0.25">
      <c r="A11" s="35"/>
      <c r="B11" s="38"/>
      <c r="C11" s="39" t="s">
        <v>37</v>
      </c>
    </row>
    <row r="12" spans="1:3" x14ac:dyDescent="0.2">
      <c r="A12" s="36" t="s">
        <v>31</v>
      </c>
      <c r="B12" s="43">
        <v>70</v>
      </c>
      <c r="C12" s="40">
        <f>B12*B13</f>
        <v>2800</v>
      </c>
    </row>
    <row r="13" spans="1:3" x14ac:dyDescent="0.2">
      <c r="A13" s="36" t="s">
        <v>21</v>
      </c>
      <c r="B13" s="43">
        <v>40</v>
      </c>
      <c r="C13" s="33"/>
    </row>
    <row r="14" spans="1:3" x14ac:dyDescent="0.2">
      <c r="A14" s="36" t="s">
        <v>32</v>
      </c>
      <c r="B14" s="43">
        <v>78</v>
      </c>
      <c r="C14" s="40">
        <f>B14*B13</f>
        <v>3120</v>
      </c>
    </row>
    <row r="15" spans="1:3" x14ac:dyDescent="0.2">
      <c r="A15" s="36" t="s">
        <v>33</v>
      </c>
      <c r="B15" s="41">
        <f>B14-B12</f>
        <v>8</v>
      </c>
      <c r="C15" s="40">
        <f>B15*B13</f>
        <v>320</v>
      </c>
    </row>
    <row r="16" spans="1:3" x14ac:dyDescent="0.2">
      <c r="A16" s="36" t="s">
        <v>34</v>
      </c>
      <c r="B16" s="41">
        <v>100</v>
      </c>
      <c r="C16" s="33"/>
    </row>
    <row r="17" spans="1:3" x14ac:dyDescent="0.2">
      <c r="A17" s="36" t="s">
        <v>35</v>
      </c>
      <c r="B17" s="41">
        <f>B16-B12</f>
        <v>30</v>
      </c>
      <c r="C17" s="33"/>
    </row>
    <row r="18" spans="1:3" ht="13.5" thickBot="1" x14ac:dyDescent="0.25">
      <c r="A18" s="37" t="s">
        <v>36</v>
      </c>
      <c r="B18" s="42">
        <f>C15/B17</f>
        <v>10.666666666666666</v>
      </c>
      <c r="C1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</cp:lastModifiedBy>
  <cp:lastPrinted>2018-12-30T15:06:03Z</cp:lastPrinted>
  <dcterms:created xsi:type="dcterms:W3CDTF">2014-06-13T06:19:42Z</dcterms:created>
  <dcterms:modified xsi:type="dcterms:W3CDTF">2021-01-29T19:36:23Z</dcterms:modified>
</cp:coreProperties>
</file>