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eks\Documents\QuattuorB\Website (update 29 spril 2020)\recepten\"/>
    </mc:Choice>
  </mc:AlternateContent>
  <xr:revisionPtr revIDLastSave="0" documentId="13_ncr:1_{44DACB30-01FA-4C57-AAE2-BC4B2DA56CA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cept" sheetId="1" r:id="rId1"/>
    <sheet name="Mengvierkant" sheetId="4" state="hidden" r:id="rId2"/>
  </sheets>
  <definedNames>
    <definedName name="_xlnm.Print_Area" localSheetId="0">Recept!$A$1:$M$48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3" i="1" l="1"/>
  <c r="B17" i="4" l="1"/>
  <c r="B15" i="4"/>
  <c r="C15" i="4" s="1"/>
  <c r="C14" i="4"/>
  <c r="C12" i="4"/>
  <c r="C4" i="4"/>
  <c r="C2" i="4"/>
  <c r="B7" i="4"/>
  <c r="B5" i="4"/>
  <c r="C5" i="4" s="1"/>
  <c r="B8" i="4" l="1"/>
  <c r="B18" i="4"/>
</calcChain>
</file>

<file path=xl/sharedStrings.xml><?xml version="1.0" encoding="utf-8"?>
<sst xmlns="http://schemas.openxmlformats.org/spreadsheetml/2006/main" count="76" uniqueCount="61">
  <si>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</si>
  <si>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</si>
  <si>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</si>
  <si>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</si>
  <si>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</si>
  <si>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</si>
  <si>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</si>
  <si>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</si>
  <si>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</si>
  <si>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</si>
  <si>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Hop</t>
  </si>
  <si>
    <t>Alfazuur (%)</t>
  </si>
  <si>
    <t xml:space="preserve">Maischschema: </t>
  </si>
  <si>
    <t>Temperatuur (°C)</t>
  </si>
  <si>
    <t>Rusttijd (min.)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</si>
  <si>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</si>
  <si>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</si>
  <si>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</si>
  <si>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</si>
  <si>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</si>
  <si>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</si>
  <si>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</si>
  <si>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</si>
  <si>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</si>
  <si>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</si>
  <si>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</si>
  <si>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>http://www.brewersfriend.com/ibu-calculator/</t>
  </si>
  <si>
    <t>alpha amylase</t>
  </si>
  <si>
    <t>overslaan</t>
  </si>
  <si>
    <t>Temperatuur</t>
  </si>
  <si>
    <t>Gewenste Temperatuur</t>
  </si>
  <si>
    <t>Te overbruggen temperatuur</t>
  </si>
  <si>
    <t>Decoxy opkoken</t>
  </si>
  <si>
    <t>verschil decoxy/huidige</t>
  </si>
  <si>
    <t>Te nemen decoxy volume (liter)</t>
  </si>
  <si>
    <t>rekenfactor (graden.liter)</t>
  </si>
  <si>
    <t>inmaichen (pH optimum tussen 5,5 - 5,6)</t>
  </si>
  <si>
    <t>Massa per zakje (gram)</t>
  </si>
  <si>
    <t>naar gesloten vergisting**(gist afgetapt)</t>
  </si>
  <si>
    <t>Pilsmout 3 EBC</t>
  </si>
  <si>
    <t>1e hop 60 min koken</t>
  </si>
  <si>
    <t>Hoeveelheid (zakjes)</t>
  </si>
  <si>
    <t>https://www.brewersfriend.com/srm-calculator/</t>
  </si>
  <si>
    <t>Kristalsuiker toegevoegd</t>
  </si>
  <si>
    <t>Dryhop toegevoegd</t>
  </si>
  <si>
    <t>Dryphop verwijderd</t>
  </si>
  <si>
    <t>Tussentijdse meting</t>
  </si>
  <si>
    <t>Zuurmout</t>
  </si>
  <si>
    <t>Gist (3 liter starter 3 dagen)</t>
  </si>
  <si>
    <t>Weizen</t>
  </si>
  <si>
    <t>A</t>
  </si>
  <si>
    <t>Tarwe</t>
  </si>
  <si>
    <t>Munchener mout</t>
  </si>
  <si>
    <t>Maischen vanaf begin (50 liter spoelwater)</t>
  </si>
  <si>
    <t>Saaz bloemen</t>
  </si>
  <si>
    <t>Herzbrucker</t>
  </si>
  <si>
    <t>2e hop 10 minuten koken</t>
  </si>
  <si>
    <t>nvt</t>
  </si>
  <si>
    <t>3e hop tijdens whirlpoolen</t>
  </si>
  <si>
    <t>Munich (Danstar) - 6 uur giststarter, 2 liter, 50gr kristalssuiker</t>
  </si>
  <si>
    <t>Bottelen + 2 ml suikerwater (1g/ml)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</si>
</sst>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mm/dd"/>
    <numFmt numFmtId="165" formatCode="0.0"/>
    <numFmt numFmtId="166" formatCode="[$-F800]dddd\,\ mmmm\ dd\,\ yyyy"/>
  </numFmts>
  <fonts count="6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  <font>
      <sz val="10"/>
      <color rgb="FF000000"/>
      <name val="Courier New"/>
      <family val="3"/>
    </font>
    <font>
      <sz val="10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31"/>
      </patternFill>
    </fill>
  </fills>
  <borders count="1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3" fillId="0" borderId="0" xfId="1" applyBorder="1"/>
    <xf numFmtId="0" fontId="4" fillId="0" borderId="0" xfId="0" applyFont="1"/>
    <xf numFmtId="0" fontId="1" fillId="2" borderId="6" xfId="0" applyFont="1" applyFill="1" applyBorder="1"/>
    <xf numFmtId="0" fontId="2" fillId="0" borderId="6" xfId="0" applyFont="1" applyBorder="1" applyAlignment="1">
      <alignment horizontal="left" wrapText="1"/>
    </xf>
    <xf numFmtId="0" fontId="1" fillId="0" borderId="6" xfId="0" applyFont="1" applyBorder="1"/>
    <xf numFmtId="0" fontId="2" fillId="2" borderId="7" xfId="0" applyFont="1" applyFill="1" applyBorder="1"/>
    <xf numFmtId="0" fontId="4" fillId="0" borderId="0" xfId="0" applyFont="1" applyFill="1"/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8" borderId="12" xfId="0" applyFont="1" applyFill="1" applyBorder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8" xfId="0" applyFill="1" applyBorder="1"/>
    <xf numFmtId="0" fontId="0" fillId="8" borderId="9" xfId="0" applyFill="1" applyBorder="1"/>
    <xf numFmtId="0" fontId="0" fillId="6" borderId="10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165" fontId="0" fillId="7" borderId="6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9" borderId="1" xfId="0" applyFont="1" applyFill="1" applyBorder="1"/>
    <xf numFmtId="0" fontId="5" fillId="0" borderId="0" xfId="0" applyFont="1"/>
    <xf numFmtId="0" fontId="1" fillId="9" borderId="6" xfId="0" applyFont="1" applyFill="1" applyBorder="1"/>
    <xf numFmtId="166" fontId="2" fillId="0" borderId="0" xfId="0" applyNumberFormat="1" applyFont="1" applyBorder="1" applyAlignment="1">
      <alignment horizontal="left"/>
    </xf>
    <xf numFmtId="3" fontId="1" fillId="0" borderId="0" xfId="0" applyNumberFormat="1" applyFont="1" applyFill="1" applyBorder="1" applyAlignment="1"/>
    <xf numFmtId="0" fontId="2" fillId="2" borderId="15" xfId="0" applyFont="1" applyFill="1" applyBorder="1"/>
    <xf numFmtId="0" fontId="1" fillId="0" borderId="0" xfId="0" quotePrefix="1" applyFont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0" borderId="6" xfId="0" applyFont="1" applyFill="1" applyBorder="1"/>
    <xf numFmtId="3" fontId="1" fillId="0" borderId="6" xfId="0" applyNumberFormat="1" applyFont="1" applyFill="1" applyBorder="1" applyAlignment="1"/>
    <xf numFmtId="0" fontId="1" fillId="0" borderId="6" xfId="0" applyFont="1" applyFill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9" borderId="0" xfId="0" applyFont="1" applyFill="1" applyBorder="1"/>
    <xf numFmtId="0" fontId="2" fillId="2" borderId="17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rewersfriend.com/srm-calculator/" TargetMode="External"/><Relationship Id="rId1" Type="http://schemas.openxmlformats.org/officeDocument/2006/relationships/hyperlink" Target="http://www.brewersfriend.com/ibu-calculato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GT48"/>
  <sheetViews>
    <sheetView tabSelected="1" topLeftCell="A25" zoomScale="70" zoomScaleNormal="70" workbookViewId="0">
      <selection activeCell="C37" sqref="C37"/>
    </sheetView>
  </sheetViews>
  <sheetFormatPr defaultColWidth="9" defaultRowHeight="18.5" x14ac:dyDescent="0.45"/>
  <cols>
    <col min="1" max="1" width="71.81640625" style="1" customWidth="1"/>
    <col min="2" max="2" width="45.26953125" style="1" customWidth="1"/>
    <col min="3" max="3" width="24.26953125" style="1" customWidth="1"/>
    <col min="4" max="4" width="19.54296875" style="1" customWidth="1"/>
    <col min="5" max="12" width="9" style="1"/>
    <col min="13" max="13" width="15.54296875" style="1" customWidth="1"/>
    <col min="14" max="22" width="9" style="1"/>
    <col min="23" max="23" width="21.26953125" style="1" customWidth="1"/>
    <col min="24" max="16384" width="9" style="1"/>
  </cols>
  <sheetData>
    <row r="1" spans="1:23" ht="80.150000000000006" customHeight="1" x14ac:dyDescent="0.45"/>
    <row r="2" spans="1:23" ht="19" thickBot="1" x14ac:dyDescent="0.5">
      <c r="V2" s="24"/>
      <c r="W2" s="45"/>
    </row>
    <row r="3" spans="1:23" x14ac:dyDescent="0.45">
      <c r="A3" s="2" t="s">
        <v>0</v>
      </c>
      <c r="B3" s="3">
        <v>112</v>
      </c>
      <c r="V3" s="24"/>
      <c r="W3" s="45"/>
    </row>
    <row r="4" spans="1:23" ht="15.75" customHeight="1" x14ac:dyDescent="0.45">
      <c r="A4" s="4" t="s">
        <v>1</v>
      </c>
      <c r="B4" s="5" t="s">
        <v>49</v>
      </c>
      <c r="V4" s="24"/>
      <c r="W4" s="45"/>
    </row>
    <row r="5" spans="1:23" x14ac:dyDescent="0.45">
      <c r="A5" s="4" t="s">
        <v>2</v>
      </c>
      <c r="B5" s="5" t="s">
        <v>50</v>
      </c>
      <c r="V5" s="24"/>
      <c r="W5" s="45"/>
    </row>
    <row r="6" spans="1:23" x14ac:dyDescent="0.45">
      <c r="A6" s="4" t="s">
        <v>3</v>
      </c>
      <c r="B6" s="47">
        <v>43950</v>
      </c>
      <c r="V6" s="24"/>
      <c r="W6"/>
    </row>
    <row r="7" spans="1:23" x14ac:dyDescent="0.45">
      <c r="A7" s="4" t="s">
        <v>4</v>
      </c>
      <c r="B7" s="47">
        <v>43960</v>
      </c>
      <c r="V7" s="24"/>
      <c r="W7" s="45"/>
    </row>
    <row r="8" spans="1:23" x14ac:dyDescent="0.45">
      <c r="A8" s="4" t="s">
        <v>5</v>
      </c>
      <c r="B8" s="5"/>
      <c r="V8" s="24"/>
      <c r="W8" s="45"/>
    </row>
    <row r="9" spans="1:23" x14ac:dyDescent="0.45">
      <c r="A9" s="4" t="s">
        <v>6</v>
      </c>
      <c r="B9" s="5"/>
      <c r="V9" s="24"/>
      <c r="W9" s="45"/>
    </row>
    <row r="10" spans="1:23" ht="19" thickBot="1" x14ac:dyDescent="0.5">
      <c r="A10" s="25" t="s">
        <v>7</v>
      </c>
      <c r="B10" s="26">
        <v>60</v>
      </c>
      <c r="V10" s="24"/>
      <c r="W10" s="45"/>
    </row>
    <row r="11" spans="1:23" ht="19" thickBot="1" x14ac:dyDescent="0.5">
      <c r="V11" s="24"/>
      <c r="W11" s="45"/>
    </row>
    <row r="12" spans="1:23" ht="19" thickBot="1" x14ac:dyDescent="0.5">
      <c r="A12" s="28" t="s">
        <v>8</v>
      </c>
      <c r="B12" s="28" t="s">
        <v>8</v>
      </c>
      <c r="C12" s="28" t="s">
        <v>9</v>
      </c>
      <c r="V12" s="24"/>
      <c r="W12" s="45"/>
    </row>
    <row r="13" spans="1:23" s="11" customFormat="1" ht="19" thickTop="1" x14ac:dyDescent="0.45">
      <c r="A13" s="1" t="s">
        <v>53</v>
      </c>
      <c r="B13" s="11" t="s">
        <v>39</v>
      </c>
      <c r="C13" s="48">
        <v>6400</v>
      </c>
      <c r="V13" s="29"/>
      <c r="W13" s="45"/>
    </row>
    <row r="14" spans="1:23" s="11" customFormat="1" x14ac:dyDescent="0.45">
      <c r="A14" s="31"/>
      <c r="B14" s="11" t="s">
        <v>51</v>
      </c>
      <c r="C14" s="48">
        <v>5700</v>
      </c>
      <c r="V14" s="29"/>
      <c r="W14" s="45"/>
    </row>
    <row r="15" spans="1:23" s="11" customFormat="1" x14ac:dyDescent="0.45">
      <c r="A15" s="31"/>
      <c r="B15" s="11" t="s">
        <v>52</v>
      </c>
      <c r="C15" s="48">
        <v>1200</v>
      </c>
      <c r="V15" s="29"/>
      <c r="W15" s="45"/>
    </row>
    <row r="16" spans="1:23" s="11" customFormat="1" ht="19" thickBot="1" x14ac:dyDescent="0.5">
      <c r="A16" s="27"/>
      <c r="B16" s="52" t="s">
        <v>47</v>
      </c>
      <c r="C16" s="53">
        <v>250</v>
      </c>
      <c r="V16" s="29"/>
      <c r="W16"/>
    </row>
    <row r="17" spans="1:202" ht="19" thickBot="1" x14ac:dyDescent="0.5">
      <c r="A17" s="10"/>
      <c r="B17" s="8"/>
      <c r="C17" s="9"/>
      <c r="V17" s="24"/>
      <c r="W17" s="45"/>
    </row>
    <row r="18" spans="1:202" ht="19" thickBot="1" x14ac:dyDescent="0.5">
      <c r="A18" s="6" t="s">
        <v>10</v>
      </c>
      <c r="B18" s="58" t="s">
        <v>8</v>
      </c>
      <c r="C18" s="6" t="s">
        <v>11</v>
      </c>
      <c r="D18" s="6" t="s">
        <v>9</v>
      </c>
      <c r="M18" s="23"/>
      <c r="V18" s="24"/>
      <c r="W18"/>
    </row>
    <row r="19" spans="1:202" x14ac:dyDescent="0.45">
      <c r="A19" s="44" t="s">
        <v>40</v>
      </c>
      <c r="B19" s="57" t="s">
        <v>55</v>
      </c>
      <c r="C19" s="44">
        <v>3.2</v>
      </c>
      <c r="D19" s="44">
        <v>75</v>
      </c>
      <c r="V19" s="24"/>
      <c r="W19" s="45"/>
    </row>
    <row r="20" spans="1:202" s="31" customFormat="1" x14ac:dyDescent="0.45">
      <c r="A20" s="57" t="s">
        <v>56</v>
      </c>
      <c r="B20" s="57" t="s">
        <v>54</v>
      </c>
      <c r="C20" s="57">
        <v>3.1</v>
      </c>
      <c r="D20" s="57">
        <v>40</v>
      </c>
      <c r="V20" s="24"/>
      <c r="W20" s="45"/>
    </row>
    <row r="21" spans="1:202" s="31" customFormat="1" ht="19" thickBot="1" x14ac:dyDescent="0.5">
      <c r="A21" s="46" t="s">
        <v>58</v>
      </c>
      <c r="B21" s="46" t="s">
        <v>55</v>
      </c>
      <c r="C21" s="46">
        <v>3.2</v>
      </c>
      <c r="D21" s="46">
        <v>45</v>
      </c>
      <c r="V21" s="24"/>
      <c r="W21" s="45"/>
    </row>
    <row r="22" spans="1:202" ht="19" thickBot="1" x14ac:dyDescent="0.5">
      <c r="A22" s="12"/>
      <c r="B22" s="12"/>
      <c r="C22" s="13"/>
      <c r="W22"/>
      <c r="GM22"/>
      <c r="GN22"/>
      <c r="GO22"/>
      <c r="GP22"/>
    </row>
    <row r="23" spans="1:202" ht="19" thickBot="1" x14ac:dyDescent="0.5">
      <c r="A23" s="49" t="s">
        <v>48</v>
      </c>
      <c r="B23" s="49" t="s">
        <v>37</v>
      </c>
      <c r="C23" s="49" t="s">
        <v>41</v>
      </c>
      <c r="W23" s="45"/>
      <c r="GQ23"/>
      <c r="GR23"/>
      <c r="GS23"/>
      <c r="GT23"/>
    </row>
    <row r="24" spans="1:202" s="31" customFormat="1" x14ac:dyDescent="0.45">
      <c r="A24" s="11" t="s">
        <v>59</v>
      </c>
      <c r="B24" s="11">
        <v>11</v>
      </c>
      <c r="C24" s="11">
        <v>4</v>
      </c>
      <c r="W24" s="45"/>
      <c r="GQ24" s="30"/>
      <c r="GR24" s="30"/>
      <c r="GS24" s="30"/>
      <c r="GT24" s="30"/>
    </row>
    <row r="25" spans="1:202" s="31" customFormat="1" ht="19" thickBot="1" x14ac:dyDescent="0.5">
      <c r="A25" s="27"/>
      <c r="B25" s="54"/>
      <c r="C25" s="54"/>
      <c r="GQ25" s="30"/>
      <c r="GR25" s="30"/>
      <c r="GS25" s="30"/>
      <c r="GT25" s="30"/>
    </row>
    <row r="26" spans="1:202" x14ac:dyDescent="0.45">
      <c r="A26" s="55"/>
      <c r="B26" s="56"/>
      <c r="C26" s="51"/>
    </row>
    <row r="27" spans="1:202" ht="19" thickBot="1" x14ac:dyDescent="0.5">
      <c r="A27" s="14"/>
      <c r="B27" s="11"/>
      <c r="C27" s="7"/>
    </row>
    <row r="28" spans="1:202" x14ac:dyDescent="0.45">
      <c r="A28" s="15" t="s">
        <v>12</v>
      </c>
      <c r="B28" s="15" t="s">
        <v>13</v>
      </c>
      <c r="C28" s="15" t="s">
        <v>14</v>
      </c>
      <c r="E28" s="23" t="s">
        <v>42</v>
      </c>
    </row>
    <row r="29" spans="1:202" x14ac:dyDescent="0.45">
      <c r="A29" s="7" t="s">
        <v>36</v>
      </c>
      <c r="B29" s="7">
        <v>45</v>
      </c>
      <c r="C29" s="7">
        <v>15</v>
      </c>
    </row>
    <row r="30" spans="1:202" x14ac:dyDescent="0.45">
      <c r="A30" s="1" t="s">
        <v>15</v>
      </c>
      <c r="B30" s="7" t="s">
        <v>28</v>
      </c>
      <c r="C30" s="32">
        <v>0</v>
      </c>
    </row>
    <row r="31" spans="1:202" x14ac:dyDescent="0.45">
      <c r="A31" s="1" t="s">
        <v>16</v>
      </c>
      <c r="B31" s="7">
        <v>62</v>
      </c>
      <c r="C31" s="7">
        <v>45</v>
      </c>
    </row>
    <row r="32" spans="1:202" x14ac:dyDescent="0.45">
      <c r="A32" s="1" t="s">
        <v>27</v>
      </c>
      <c r="B32" s="7">
        <v>72</v>
      </c>
      <c r="C32" s="7">
        <v>20</v>
      </c>
    </row>
    <row r="33" spans="1:5" ht="19" thickBot="1" x14ac:dyDescent="0.5">
      <c r="A33" s="12" t="s">
        <v>17</v>
      </c>
      <c r="B33" s="13">
        <v>78</v>
      </c>
      <c r="C33" s="13">
        <v>5</v>
      </c>
    </row>
    <row r="34" spans="1:5" ht="19" thickBot="1" x14ac:dyDescent="0.5"/>
    <row r="35" spans="1:5" x14ac:dyDescent="0.45">
      <c r="A35" s="16" t="s">
        <v>18</v>
      </c>
      <c r="B35" s="16" t="s">
        <v>19</v>
      </c>
      <c r="C35" s="16" t="s">
        <v>20</v>
      </c>
      <c r="D35" s="16" t="s">
        <v>21</v>
      </c>
    </row>
    <row r="36" spans="1:5" x14ac:dyDescent="0.45">
      <c r="A36" s="7" t="s">
        <v>22</v>
      </c>
      <c r="B36" s="17">
        <v>43950</v>
      </c>
      <c r="C36" s="7">
        <v>1044</v>
      </c>
      <c r="D36" s="7">
        <v>70</v>
      </c>
    </row>
    <row r="37" spans="1:5" x14ac:dyDescent="0.45">
      <c r="A37" s="7" t="s">
        <v>38</v>
      </c>
      <c r="B37" s="17">
        <v>43951</v>
      </c>
      <c r="C37" s="7">
        <v>1018</v>
      </c>
      <c r="D37" s="7"/>
    </row>
    <row r="38" spans="1:5" s="31" customFormat="1" x14ac:dyDescent="0.45">
      <c r="A38" s="32" t="s">
        <v>43</v>
      </c>
      <c r="B38" s="17" t="s">
        <v>57</v>
      </c>
      <c r="C38" s="50"/>
      <c r="D38" s="32"/>
      <c r="E38" s="1"/>
    </row>
    <row r="39" spans="1:5" s="31" customFormat="1" x14ac:dyDescent="0.45">
      <c r="A39" s="32" t="s">
        <v>46</v>
      </c>
      <c r="B39" s="17">
        <v>43955</v>
      </c>
      <c r="C39" s="50">
        <v>1012</v>
      </c>
      <c r="D39" s="32"/>
    </row>
    <row r="40" spans="1:5" s="31" customFormat="1" x14ac:dyDescent="0.45">
      <c r="A40" s="32" t="s">
        <v>44</v>
      </c>
      <c r="B40" s="17" t="s">
        <v>57</v>
      </c>
      <c r="C40" s="32"/>
      <c r="D40" s="32"/>
    </row>
    <row r="41" spans="1:5" s="31" customFormat="1" ht="19" thickBot="1" x14ac:dyDescent="0.5">
      <c r="A41" s="32" t="s">
        <v>45</v>
      </c>
      <c r="B41" s="17" t="s">
        <v>57</v>
      </c>
      <c r="C41" s="32"/>
      <c r="D41" s="32"/>
    </row>
    <row r="42" spans="1:5" ht="19" thickBot="1" x14ac:dyDescent="0.5">
      <c r="A42" s="13" t="s">
        <v>60</v>
      </c>
      <c r="B42" s="18"/>
      <c r="C42" s="13">
        <v>1012</v>
      </c>
      <c r="D42" s="19">
        <v>61.8</v>
      </c>
    </row>
    <row r="43" spans="1:5" x14ac:dyDescent="0.45">
      <c r="B43" s="20">
        <f>((C36)-C42)*0.131</f>
        <v>4.1920000000000002</v>
      </c>
      <c r="C43" s="21" t="s">
        <v>23</v>
      </c>
    </row>
    <row r="44" spans="1:5" ht="22.5" customHeight="1" x14ac:dyDescent="0.45">
      <c r="A44" s="7" t="s">
        <v>24</v>
      </c>
      <c r="B44" s="22"/>
    </row>
    <row r="45" spans="1:5" x14ac:dyDescent="0.45">
      <c r="A45" s="1" t="s">
        <v>25</v>
      </c>
    </row>
    <row r="48" spans="1:5" x14ac:dyDescent="0.45">
      <c r="E48" s="23" t="s">
        <v>26</v>
      </c>
    </row>
  </sheetData>
  <sheetProtection selectLockedCells="1" selectUnlockedCells="1"/>
  <hyperlinks>
    <hyperlink ref="E48" r:id="rId1" xr:uid="{00000000-0004-0000-0000-000000000000}"/>
    <hyperlink ref="E28" r:id="rId2" xr:uid="{00000000-0004-0000-0000-000001000000}"/>
  </hyperlinks>
  <pageMargins left="0.2" right="0.78749999999999998" top="0.39027777777777778" bottom="0.35" header="0.51180555555555551" footer="0.19027777777777777"/>
  <pageSetup paperSize="9" scale="55" firstPageNumber="0" orientation="landscape" horizontalDpi="300" verticalDpi="300" r:id="rId3"/>
  <headerFooter alignWithMargins="0">
    <oddFooter>&amp;L(c) QuattuorB&amp;CPagina &amp;P van &amp;N&amp;R&amp;F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C18"/>
  <sheetViews>
    <sheetView workbookViewId="0">
      <selection activeCell="C17" sqref="C17"/>
    </sheetView>
  </sheetViews>
  <sheetFormatPr defaultRowHeight="12.5" x14ac:dyDescent="0.25"/>
  <cols>
    <col min="1" max="1" width="27.26953125" bestFit="1" customWidth="1"/>
    <col min="2" max="2" width="6.81640625" customWidth="1"/>
    <col min="3" max="3" width="22.81640625" bestFit="1" customWidth="1"/>
  </cols>
  <sheetData>
    <row r="1" spans="1:3" s="30" customFormat="1" ht="13" thickBot="1" x14ac:dyDescent="0.3">
      <c r="A1" s="35"/>
      <c r="B1" s="38"/>
      <c r="C1" s="39" t="s">
        <v>35</v>
      </c>
    </row>
    <row r="2" spans="1:3" x14ac:dyDescent="0.25">
      <c r="A2" s="36" t="s">
        <v>29</v>
      </c>
      <c r="B2" s="43">
        <v>63</v>
      </c>
      <c r="C2" s="40">
        <f>B2*B3</f>
        <v>2520</v>
      </c>
    </row>
    <row r="3" spans="1:3" s="30" customFormat="1" x14ac:dyDescent="0.25">
      <c r="A3" s="36" t="s">
        <v>21</v>
      </c>
      <c r="B3" s="43">
        <v>40</v>
      </c>
      <c r="C3" s="33"/>
    </row>
    <row r="4" spans="1:3" x14ac:dyDescent="0.25">
      <c r="A4" s="36" t="s">
        <v>30</v>
      </c>
      <c r="B4" s="43">
        <v>70</v>
      </c>
      <c r="C4" s="40">
        <f>B4*B3</f>
        <v>2800</v>
      </c>
    </row>
    <row r="5" spans="1:3" x14ac:dyDescent="0.25">
      <c r="A5" s="36" t="s">
        <v>31</v>
      </c>
      <c r="B5" s="41">
        <f>B4-B2</f>
        <v>7</v>
      </c>
      <c r="C5" s="40">
        <f>B5*B3</f>
        <v>280</v>
      </c>
    </row>
    <row r="6" spans="1:3" x14ac:dyDescent="0.25">
      <c r="A6" s="36" t="s">
        <v>32</v>
      </c>
      <c r="B6" s="41">
        <v>100</v>
      </c>
      <c r="C6" s="33"/>
    </row>
    <row r="7" spans="1:3" s="30" customFormat="1" x14ac:dyDescent="0.25">
      <c r="A7" s="36" t="s">
        <v>33</v>
      </c>
      <c r="B7" s="41">
        <f>B6-B2</f>
        <v>37</v>
      </c>
      <c r="C7" s="33"/>
    </row>
    <row r="8" spans="1:3" s="30" customFormat="1" ht="13" thickBot="1" x14ac:dyDescent="0.3">
      <c r="A8" s="37" t="s">
        <v>34</v>
      </c>
      <c r="B8" s="42">
        <f>C5/B7</f>
        <v>7.5675675675675675</v>
      </c>
      <c r="C8" s="34"/>
    </row>
    <row r="10" spans="1:3" ht="13" thickBot="1" x14ac:dyDescent="0.3"/>
    <row r="11" spans="1:3" ht="13" thickBot="1" x14ac:dyDescent="0.3">
      <c r="A11" s="35"/>
      <c r="B11" s="38"/>
      <c r="C11" s="39" t="s">
        <v>35</v>
      </c>
    </row>
    <row r="12" spans="1:3" x14ac:dyDescent="0.25">
      <c r="A12" s="36" t="s">
        <v>29</v>
      </c>
      <c r="B12" s="43">
        <v>70</v>
      </c>
      <c r="C12" s="40">
        <f>B12*B13</f>
        <v>2800</v>
      </c>
    </row>
    <row r="13" spans="1:3" x14ac:dyDescent="0.25">
      <c r="A13" s="36" t="s">
        <v>21</v>
      </c>
      <c r="B13" s="43">
        <v>40</v>
      </c>
      <c r="C13" s="33"/>
    </row>
    <row r="14" spans="1:3" x14ac:dyDescent="0.25">
      <c r="A14" s="36" t="s">
        <v>30</v>
      </c>
      <c r="B14" s="43">
        <v>78</v>
      </c>
      <c r="C14" s="40">
        <f>B14*B13</f>
        <v>3120</v>
      </c>
    </row>
    <row r="15" spans="1:3" x14ac:dyDescent="0.25">
      <c r="A15" s="36" t="s">
        <v>31</v>
      </c>
      <c r="B15" s="41">
        <f>B14-B12</f>
        <v>8</v>
      </c>
      <c r="C15" s="40">
        <f>B15*B13</f>
        <v>320</v>
      </c>
    </row>
    <row r="16" spans="1:3" x14ac:dyDescent="0.25">
      <c r="A16" s="36" t="s">
        <v>32</v>
      </c>
      <c r="B16" s="41">
        <v>100</v>
      </c>
      <c r="C16" s="33"/>
    </row>
    <row r="17" spans="1:3" x14ac:dyDescent="0.25">
      <c r="A17" s="36" t="s">
        <v>33</v>
      </c>
      <c r="B17" s="41">
        <f>B16-B12</f>
        <v>30</v>
      </c>
      <c r="C17" s="33"/>
    </row>
    <row r="18" spans="1:3" ht="13" thickBot="1" x14ac:dyDescent="0.3">
      <c r="A18" s="37" t="s">
        <v>34</v>
      </c>
      <c r="B18" s="42">
        <f>C15/B17</f>
        <v>10.666666666666666</v>
      </c>
      <c r="C18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Recept</vt:lpstr>
      <vt:lpstr>Mengvierkant</vt:lpstr>
      <vt:lpstr>Recept!Afdrukbereik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Rieks Banus</cp:lastModifiedBy>
  <cp:lastPrinted>2018-12-30T15:06:03Z</cp:lastPrinted>
  <dcterms:created xsi:type="dcterms:W3CDTF">2014-06-13T06:19:42Z</dcterms:created>
  <dcterms:modified xsi:type="dcterms:W3CDTF">2020-05-09T10:17:08Z</dcterms:modified>
</cp:coreProperties>
</file>