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Websites\QuattuorB (8 maart 2019)\recepten\"/>
    </mc:Choice>
  </mc:AlternateContent>
  <xr:revisionPtr revIDLastSave="0" documentId="13_ncr:1_{A7E9417B-6513-4FC6-B3BC-5F1226FA69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B45" i="1" l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<sst xmlns="http://schemas.openxmlformats.org/spreadsheetml/2006/main" count="79" uniqueCount="64">
  <si>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</si>
  <si>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</si>
  <si>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</si>
  <si>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</si>
  <si>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</si>
  <si>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</si>
  <si>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</si>
  <si>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</si>
  <si>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</si>
  <si>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</si>
  <si>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</si>
  <si>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</si>
  <si>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</si>
  <si>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</si>
  <si>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</si>
  <si>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</si>
  <si>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</si>
  <si>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</si>
  <si>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</si>
  <si>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</si>
  <si>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</si>
  <si>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</si>
  <si>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</si>
  <si>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</si>
  <si>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</si>
  <si>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</si>
  <si>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</si>
  <si>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>alpha amylase</t>
  </si>
  <si>
    <t>Bottelen (Schatting)</t>
  </si>
  <si>
    <t>Maischen vanaf begin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</si>
  <si>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</si>
  <si>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</si>
  <si>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</si>
  <si>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</si>
  <si>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</si>
  <si>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</si>
  <si>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</si>
  <si>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</si>
  <si>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</si>
  <si>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Toevoegingen tijdens koelen</t>
  </si>
  <si>
    <t>Vitamine C poeder (ascorbinezuur)</t>
  </si>
  <si>
    <t>Massa per zakje (gram)</t>
  </si>
  <si>
    <t>naar gesloten vergisting**(gist afgetapt)</t>
  </si>
  <si>
    <t>2e hop 10 min koken</t>
  </si>
  <si>
    <t>C</t>
  </si>
  <si>
    <t>Pilsmout 3 EBC</t>
  </si>
  <si>
    <t>Dryhop, na de hoofdvergisting, max. 2 dagen !</t>
  </si>
  <si>
    <t>1e hop 60 min koken</t>
  </si>
  <si>
    <t>Hoeveelheid (zakjes)</t>
  </si>
  <si>
    <t>Gist (direct bij gekoelde wort, geen giststarter, geen beluchting)</t>
  </si>
  <si>
    <t>https://www.brewersfriend.com/srm-calculator/</t>
  </si>
  <si>
    <t>Kristalsuiker toegevoegd</t>
  </si>
  <si>
    <t>Dryhop toegevoegd</t>
  </si>
  <si>
    <t>Dryphop verwijderd</t>
  </si>
  <si>
    <t>Tussentijdse meting</t>
  </si>
  <si>
    <t>American Style IPA</t>
  </si>
  <si>
    <t>Palemout 7 EBC</t>
  </si>
  <si>
    <t>Maisvlokken</t>
  </si>
  <si>
    <t>Cara Munich 120 EBC</t>
  </si>
  <si>
    <t>Simcoe USA Pellets</t>
  </si>
  <si>
    <t>Citra bloemen</t>
  </si>
  <si>
    <t>Azacca USA</t>
  </si>
  <si>
    <t>24uur giststarter van Safale Safbrew US-05 biergist gedroogd</t>
  </si>
  <si>
    <t>n.v.t.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</si>
</sst>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8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6" borderId="12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7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9" borderId="1" xfId="0" applyFont="1" applyFill="1" applyBorder="1"/>
    <xf numFmtId="0" fontId="5" fillId="0" borderId="0" xfId="0" applyFont="1"/>
    <xf numFmtId="0" fontId="1" fillId="9" borderId="0" xfId="0" applyFont="1" applyFill="1" applyBorder="1"/>
    <xf numFmtId="0" fontId="1" fillId="9" borderId="7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0" fontId="2" fillId="2" borderId="17" xfId="0" applyFont="1" applyFill="1" applyBorder="1"/>
    <xf numFmtId="0" fontId="1" fillId="0" borderId="0" xfId="0" quotePrefix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7" xfId="0" applyFont="1" applyFill="1" applyBorder="1"/>
    <xf numFmtId="3" fontId="1" fillId="0" borderId="7" xfId="0" applyNumberFormat="1" applyFont="1" applyFill="1" applyBorder="1" applyAlignment="1"/>
    <xf numFmtId="0" fontId="1" fillId="0" borderId="10" xfId="0" applyFont="1" applyBorder="1"/>
    <xf numFmtId="0" fontId="1" fillId="0" borderId="10" xfId="0" applyFont="1" applyFill="1" applyBorder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wersfriend.com/srm-calculator/" TargetMode="External"/><Relationship Id="rId1" Type="http://schemas.openxmlformats.org/officeDocument/2006/relationships/hyperlink" Target="http://www.brewersfriend.com/ibu-calculato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50"/>
  <sheetViews>
    <sheetView tabSelected="1" zoomScale="70" zoomScaleNormal="70" workbookViewId="0">
      <selection activeCell="D41" sqref="D41"/>
    </sheetView>
  </sheetViews>
  <sheetFormatPr defaultColWidth="9" defaultRowHeight="18.75" x14ac:dyDescent="0.3"/>
  <cols>
    <col min="1" max="1" width="71.85546875" style="1" customWidth="1"/>
    <col min="2" max="2" width="45.28515625" style="1" customWidth="1"/>
    <col min="3" max="3" width="24.28515625" style="1" customWidth="1"/>
    <col min="4" max="4" width="19.5703125" style="1" customWidth="1"/>
    <col min="5" max="12" width="9" style="1"/>
    <col min="13" max="13" width="15.5703125" style="1" customWidth="1"/>
    <col min="14" max="22" width="9" style="1"/>
    <col min="23" max="23" width="21.28515625" style="1" customWidth="1"/>
    <col min="24" max="16384" width="9" style="1"/>
  </cols>
  <sheetData>
    <row r="1" spans="1:23" ht="80.099999999999994" customHeight="1" x14ac:dyDescent="0.3"/>
    <row r="2" spans="1:23" ht="19.5" thickBot="1" x14ac:dyDescent="0.35">
      <c r="V2" s="26"/>
      <c r="W2" s="49"/>
    </row>
    <row r="3" spans="1:23" x14ac:dyDescent="0.3">
      <c r="A3" s="2" t="s">
        <v>0</v>
      </c>
      <c r="B3" s="3">
        <v>109</v>
      </c>
      <c r="V3" s="26"/>
      <c r="W3" s="49"/>
    </row>
    <row r="4" spans="1:23" ht="15.75" customHeight="1" x14ac:dyDescent="0.3">
      <c r="A4" s="4" t="s">
        <v>1</v>
      </c>
      <c r="B4" s="5" t="s">
        <v>55</v>
      </c>
      <c r="V4" s="26"/>
      <c r="W4" s="49"/>
    </row>
    <row r="5" spans="1:23" x14ac:dyDescent="0.3">
      <c r="A5" s="4" t="s">
        <v>2</v>
      </c>
      <c r="B5" s="5" t="s">
        <v>44</v>
      </c>
      <c r="V5" s="26"/>
      <c r="W5" s="49"/>
    </row>
    <row r="6" spans="1:23" x14ac:dyDescent="0.3">
      <c r="A6" s="4" t="s">
        <v>3</v>
      </c>
      <c r="B6" s="52">
        <v>43770</v>
      </c>
      <c r="V6" s="26"/>
      <c r="W6"/>
    </row>
    <row r="7" spans="1:23" x14ac:dyDescent="0.3">
      <c r="A7" s="4" t="s">
        <v>4</v>
      </c>
      <c r="B7" s="52">
        <v>43781</v>
      </c>
      <c r="V7" s="26"/>
      <c r="W7" s="49"/>
    </row>
    <row r="8" spans="1:23" x14ac:dyDescent="0.3">
      <c r="A8" s="4" t="s">
        <v>5</v>
      </c>
      <c r="B8" s="5">
        <v>32</v>
      </c>
      <c r="V8" s="26"/>
      <c r="W8" s="49"/>
    </row>
    <row r="9" spans="1:23" x14ac:dyDescent="0.3">
      <c r="A9" s="4" t="s">
        <v>6</v>
      </c>
      <c r="B9" s="5"/>
      <c r="V9" s="26"/>
      <c r="W9" s="49"/>
    </row>
    <row r="10" spans="1:23" ht="19.5" thickBot="1" x14ac:dyDescent="0.35">
      <c r="A10" s="27" t="s">
        <v>7</v>
      </c>
      <c r="B10" s="28">
        <v>80</v>
      </c>
      <c r="V10" s="26"/>
      <c r="W10" s="49"/>
    </row>
    <row r="11" spans="1:23" ht="19.5" thickBot="1" x14ac:dyDescent="0.35">
      <c r="V11" s="26"/>
      <c r="W11" s="49"/>
    </row>
    <row r="12" spans="1:23" ht="19.5" thickBot="1" x14ac:dyDescent="0.35">
      <c r="A12" s="31" t="s">
        <v>8</v>
      </c>
      <c r="B12" s="31" t="s">
        <v>8</v>
      </c>
      <c r="C12" s="31" t="s">
        <v>9</v>
      </c>
      <c r="V12" s="26"/>
      <c r="W12" s="49"/>
    </row>
    <row r="13" spans="1:23" s="11" customFormat="1" ht="19.5" thickTop="1" x14ac:dyDescent="0.3">
      <c r="A13" s="1" t="s">
        <v>29</v>
      </c>
      <c r="B13" s="11" t="s">
        <v>45</v>
      </c>
      <c r="C13" s="53">
        <v>9000</v>
      </c>
      <c r="V13" s="32"/>
      <c r="W13" s="49"/>
    </row>
    <row r="14" spans="1:23" s="11" customFormat="1" x14ac:dyDescent="0.3">
      <c r="A14" s="34"/>
      <c r="B14" s="11" t="s">
        <v>56</v>
      </c>
      <c r="C14" s="53">
        <v>9000</v>
      </c>
      <c r="V14" s="32"/>
      <c r="W14" s="49"/>
    </row>
    <row r="15" spans="1:23" s="11" customFormat="1" x14ac:dyDescent="0.3">
      <c r="A15" s="34"/>
      <c r="B15" s="11" t="s">
        <v>58</v>
      </c>
      <c r="C15" s="53">
        <v>500</v>
      </c>
      <c r="V15" s="32"/>
      <c r="W15" s="49"/>
    </row>
    <row r="16" spans="1:23" s="11" customFormat="1" ht="19.5" thickBot="1" x14ac:dyDescent="0.35">
      <c r="A16" s="29"/>
      <c r="B16" s="57" t="s">
        <v>57</v>
      </c>
      <c r="C16" s="58">
        <v>1500</v>
      </c>
      <c r="V16" s="32"/>
      <c r="W16"/>
    </row>
    <row r="17" spans="1:202" ht="19.5" thickBot="1" x14ac:dyDescent="0.35">
      <c r="A17" s="10"/>
      <c r="B17" s="8"/>
      <c r="C17" s="9"/>
      <c r="V17" s="26"/>
      <c r="W17" s="49"/>
    </row>
    <row r="18" spans="1:202" ht="19.5" thickBot="1" x14ac:dyDescent="0.35">
      <c r="A18" s="6" t="s">
        <v>10</v>
      </c>
      <c r="B18" s="6" t="s">
        <v>8</v>
      </c>
      <c r="C18" s="6" t="s">
        <v>11</v>
      </c>
      <c r="D18" s="6" t="s">
        <v>9</v>
      </c>
      <c r="M18" s="25"/>
      <c r="V18" s="26"/>
      <c r="W18"/>
    </row>
    <row r="19" spans="1:202" x14ac:dyDescent="0.3">
      <c r="A19" s="48" t="s">
        <v>47</v>
      </c>
      <c r="B19" s="48" t="s">
        <v>59</v>
      </c>
      <c r="C19" s="48">
        <v>13.1</v>
      </c>
      <c r="D19" s="48">
        <v>75</v>
      </c>
      <c r="V19" s="26"/>
      <c r="W19" s="49"/>
    </row>
    <row r="20" spans="1:202" s="34" customFormat="1" x14ac:dyDescent="0.3">
      <c r="A20" s="50" t="s">
        <v>43</v>
      </c>
      <c r="B20" s="50" t="s">
        <v>60</v>
      </c>
      <c r="C20" s="50">
        <v>12</v>
      </c>
      <c r="D20" s="50">
        <v>50</v>
      </c>
      <c r="V20" s="26"/>
      <c r="W20"/>
    </row>
    <row r="21" spans="1:202" s="34" customFormat="1" x14ac:dyDescent="0.3">
      <c r="A21" s="50" t="s">
        <v>46</v>
      </c>
      <c r="B21" s="50" t="s">
        <v>61</v>
      </c>
      <c r="C21" s="50">
        <v>12.7</v>
      </c>
      <c r="D21" s="50">
        <v>30</v>
      </c>
      <c r="V21" s="26"/>
      <c r="W21" s="33"/>
    </row>
    <row r="22" spans="1:202" s="34" customFormat="1" ht="19.5" thickBot="1" x14ac:dyDescent="0.35">
      <c r="A22" s="51"/>
      <c r="B22" s="51" t="s">
        <v>59</v>
      </c>
      <c r="C22" s="51">
        <v>13.1</v>
      </c>
      <c r="D22" s="51">
        <v>20</v>
      </c>
      <c r="V22" s="26"/>
      <c r="W22" s="49"/>
    </row>
    <row r="23" spans="1:202" ht="19.5" thickBot="1" x14ac:dyDescent="0.35">
      <c r="A23" s="13"/>
      <c r="B23" s="13"/>
      <c r="C23" s="14"/>
      <c r="W23"/>
      <c r="GM23"/>
      <c r="GN23"/>
      <c r="GO23"/>
      <c r="GP23"/>
    </row>
    <row r="24" spans="1:202" ht="19.5" thickBot="1" x14ac:dyDescent="0.35">
      <c r="A24" s="54" t="s">
        <v>49</v>
      </c>
      <c r="B24" s="54" t="s">
        <v>41</v>
      </c>
      <c r="C24" s="54" t="s">
        <v>48</v>
      </c>
      <c r="W24" s="49"/>
      <c r="GQ24"/>
      <c r="GR24"/>
      <c r="GS24"/>
      <c r="GT24"/>
    </row>
    <row r="25" spans="1:202" s="34" customFormat="1" ht="19.5" thickBot="1" x14ac:dyDescent="0.35">
      <c r="A25" s="59" t="s">
        <v>62</v>
      </c>
      <c r="B25" s="60">
        <v>11</v>
      </c>
      <c r="C25" s="60">
        <v>4</v>
      </c>
      <c r="GQ25" s="33"/>
      <c r="GR25" s="33"/>
      <c r="GS25" s="33"/>
      <c r="GT25" s="33"/>
    </row>
    <row r="26" spans="1:202" ht="19.5" thickBot="1" x14ac:dyDescent="0.35">
      <c r="A26" s="12"/>
      <c r="B26" s="15"/>
      <c r="C26" s="56"/>
    </row>
    <row r="27" spans="1:202" s="34" customFormat="1" x14ac:dyDescent="0.3">
      <c r="A27" s="6" t="s">
        <v>39</v>
      </c>
      <c r="B27" s="6" t="s">
        <v>9</v>
      </c>
    </row>
    <row r="28" spans="1:202" ht="19.5" thickBot="1" x14ac:dyDescent="0.35">
      <c r="A28" s="36" t="s">
        <v>40</v>
      </c>
      <c r="B28" s="30">
        <v>0</v>
      </c>
    </row>
    <row r="29" spans="1:202" ht="19.5" thickBot="1" x14ac:dyDescent="0.35">
      <c r="A29" s="16"/>
      <c r="B29" s="11"/>
      <c r="C29" s="7"/>
    </row>
    <row r="30" spans="1:202" x14ac:dyDescent="0.3">
      <c r="A30" s="17" t="s">
        <v>12</v>
      </c>
      <c r="B30" s="17" t="s">
        <v>13</v>
      </c>
      <c r="C30" s="17" t="s">
        <v>14</v>
      </c>
      <c r="E30" s="25" t="s">
        <v>50</v>
      </c>
    </row>
    <row r="31" spans="1:202" x14ac:dyDescent="0.3">
      <c r="A31" s="7" t="s">
        <v>38</v>
      </c>
      <c r="B31" s="7">
        <v>65</v>
      </c>
      <c r="C31" s="7">
        <v>1</v>
      </c>
    </row>
    <row r="32" spans="1:202" x14ac:dyDescent="0.3">
      <c r="A32" s="1" t="s">
        <v>15</v>
      </c>
      <c r="B32" s="7" t="s">
        <v>30</v>
      </c>
    </row>
    <row r="33" spans="1:4" x14ac:dyDescent="0.3">
      <c r="A33" s="1" t="s">
        <v>16</v>
      </c>
      <c r="B33" s="7" t="s">
        <v>30</v>
      </c>
      <c r="C33" s="7"/>
    </row>
    <row r="34" spans="1:4" x14ac:dyDescent="0.3">
      <c r="A34" s="1" t="s">
        <v>27</v>
      </c>
      <c r="B34" s="7">
        <v>68</v>
      </c>
      <c r="C34" s="7">
        <v>60</v>
      </c>
    </row>
    <row r="35" spans="1:4" ht="19.5" thickBot="1" x14ac:dyDescent="0.35">
      <c r="A35" s="13" t="s">
        <v>17</v>
      </c>
      <c r="B35" s="14">
        <v>78</v>
      </c>
      <c r="C35" s="14">
        <v>2</v>
      </c>
    </row>
    <row r="36" spans="1:4" ht="19.5" thickBot="1" x14ac:dyDescent="0.35"/>
    <row r="37" spans="1:4" x14ac:dyDescent="0.3">
      <c r="A37" s="18" t="s">
        <v>18</v>
      </c>
      <c r="B37" s="18" t="s">
        <v>19</v>
      </c>
      <c r="C37" s="18" t="s">
        <v>20</v>
      </c>
      <c r="D37" s="18" t="s">
        <v>21</v>
      </c>
    </row>
    <row r="38" spans="1:4" x14ac:dyDescent="0.3">
      <c r="A38" s="7" t="s">
        <v>22</v>
      </c>
      <c r="B38" s="19">
        <v>43770</v>
      </c>
      <c r="C38" s="7">
        <v>1062</v>
      </c>
      <c r="D38" s="7">
        <v>80</v>
      </c>
    </row>
    <row r="39" spans="1:4" x14ac:dyDescent="0.3">
      <c r="A39" s="7" t="s">
        <v>42</v>
      </c>
      <c r="B39" s="19">
        <v>43772</v>
      </c>
      <c r="C39" s="7">
        <v>1024</v>
      </c>
      <c r="D39" s="7">
        <v>80</v>
      </c>
    </row>
    <row r="40" spans="1:4" s="34" customFormat="1" x14ac:dyDescent="0.3">
      <c r="A40" s="35" t="s">
        <v>51</v>
      </c>
      <c r="B40" s="19" t="s">
        <v>63</v>
      </c>
      <c r="C40" s="55"/>
      <c r="D40" s="35"/>
    </row>
    <row r="41" spans="1:4" s="34" customFormat="1" x14ac:dyDescent="0.3">
      <c r="A41" s="35" t="s">
        <v>54</v>
      </c>
      <c r="B41" s="19">
        <v>43776</v>
      </c>
      <c r="C41" s="55">
        <v>1014</v>
      </c>
      <c r="D41" s="35"/>
    </row>
    <row r="42" spans="1:4" s="34" customFormat="1" x14ac:dyDescent="0.3">
      <c r="A42" s="35" t="s">
        <v>52</v>
      </c>
      <c r="B42" s="19">
        <v>43774</v>
      </c>
      <c r="C42" s="35"/>
      <c r="D42" s="35"/>
    </row>
    <row r="43" spans="1:4" s="34" customFormat="1" ht="19.5" thickBot="1" x14ac:dyDescent="0.35">
      <c r="A43" s="35" t="s">
        <v>53</v>
      </c>
      <c r="B43" s="19">
        <v>43781</v>
      </c>
      <c r="C43" s="35"/>
      <c r="D43" s="35"/>
    </row>
    <row r="44" spans="1:4" ht="19.5" thickBot="1" x14ac:dyDescent="0.35">
      <c r="A44" s="14" t="s">
        <v>28</v>
      </c>
      <c r="B44" s="20">
        <v>43781</v>
      </c>
      <c r="C44" s="14">
        <v>1014</v>
      </c>
      <c r="D44" s="21">
        <f>254*0.3</f>
        <v>76.2</v>
      </c>
    </row>
    <row r="45" spans="1:4" x14ac:dyDescent="0.3">
      <c r="B45" s="22">
        <f>((C38+C40)-C44)*0.131</f>
        <v>6.2880000000000003</v>
      </c>
      <c r="C45" s="23" t="s">
        <v>23</v>
      </c>
    </row>
    <row r="46" spans="1:4" ht="22.5" customHeight="1" x14ac:dyDescent="0.3">
      <c r="A46" s="7" t="s">
        <v>24</v>
      </c>
      <c r="B46" s="24"/>
    </row>
    <row r="47" spans="1:4" x14ac:dyDescent="0.3">
      <c r="A47" s="1" t="s">
        <v>25</v>
      </c>
    </row>
    <row r="50" spans="5:5" x14ac:dyDescent="0.3">
      <c r="E50" s="25" t="s">
        <v>26</v>
      </c>
    </row>
  </sheetData>
  <sheetProtection selectLockedCells="1" selectUnlockedCells="1"/>
  <hyperlinks>
    <hyperlink ref="E50" r:id="rId1" xr:uid="{00000000-0004-0000-0000-000000000000}"/>
    <hyperlink ref="E30" r:id="rId2" xr:uid="{00000000-0004-0000-0000-000001000000}"/>
  </hyperlinks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3"/>
  <headerFooter alignWithMargins="0">
    <oddFooter>&amp;L(c) QuattuorB&amp;CPagina &amp;P van 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75" x14ac:dyDescent="0.2"/>
  <cols>
    <col min="1" max="1" width="27.28515625" bestFit="1" customWidth="1"/>
    <col min="2" max="2" width="6.85546875" customWidth="1"/>
    <col min="3" max="3" width="22.85546875" bestFit="1" customWidth="1"/>
  </cols>
  <sheetData>
    <row r="1" spans="1:3" s="33" customFormat="1" ht="13.5" thickBot="1" x14ac:dyDescent="0.25">
      <c r="A1" s="39"/>
      <c r="B1" s="42"/>
      <c r="C1" s="43" t="s">
        <v>37</v>
      </c>
    </row>
    <row r="2" spans="1:3" x14ac:dyDescent="0.2">
      <c r="A2" s="40" t="s">
        <v>31</v>
      </c>
      <c r="B2" s="47">
        <v>63</v>
      </c>
      <c r="C2" s="44">
        <f>B2*B3</f>
        <v>2520</v>
      </c>
    </row>
    <row r="3" spans="1:3" s="33" customFormat="1" x14ac:dyDescent="0.2">
      <c r="A3" s="40" t="s">
        <v>21</v>
      </c>
      <c r="B3" s="47">
        <v>40</v>
      </c>
      <c r="C3" s="37"/>
    </row>
    <row r="4" spans="1:3" x14ac:dyDescent="0.2">
      <c r="A4" s="40" t="s">
        <v>32</v>
      </c>
      <c r="B4" s="47">
        <v>70</v>
      </c>
      <c r="C4" s="44">
        <f>B4*B3</f>
        <v>2800</v>
      </c>
    </row>
    <row r="5" spans="1:3" x14ac:dyDescent="0.2">
      <c r="A5" s="40" t="s">
        <v>33</v>
      </c>
      <c r="B5" s="45">
        <f>B4-B2</f>
        <v>7</v>
      </c>
      <c r="C5" s="44">
        <f>B5*B3</f>
        <v>280</v>
      </c>
    </row>
    <row r="6" spans="1:3" x14ac:dyDescent="0.2">
      <c r="A6" s="40" t="s">
        <v>34</v>
      </c>
      <c r="B6" s="45">
        <v>100</v>
      </c>
      <c r="C6" s="37"/>
    </row>
    <row r="7" spans="1:3" s="33" customFormat="1" x14ac:dyDescent="0.2">
      <c r="A7" s="40" t="s">
        <v>35</v>
      </c>
      <c r="B7" s="45">
        <f>B6-B2</f>
        <v>37</v>
      </c>
      <c r="C7" s="37"/>
    </row>
    <row r="8" spans="1:3" s="33" customFormat="1" ht="13.5" thickBot="1" x14ac:dyDescent="0.25">
      <c r="A8" s="41" t="s">
        <v>36</v>
      </c>
      <c r="B8" s="46">
        <f>C5/B7</f>
        <v>7.5675675675675675</v>
      </c>
      <c r="C8" s="38"/>
    </row>
    <row r="10" spans="1:3" ht="13.5" thickBot="1" x14ac:dyDescent="0.25"/>
    <row r="11" spans="1:3" ht="13.5" thickBot="1" x14ac:dyDescent="0.25">
      <c r="A11" s="39"/>
      <c r="B11" s="42"/>
      <c r="C11" s="43" t="s">
        <v>37</v>
      </c>
    </row>
    <row r="12" spans="1:3" x14ac:dyDescent="0.2">
      <c r="A12" s="40" t="s">
        <v>31</v>
      </c>
      <c r="B12" s="47">
        <v>70</v>
      </c>
      <c r="C12" s="44">
        <f>B12*B13</f>
        <v>2800</v>
      </c>
    </row>
    <row r="13" spans="1:3" x14ac:dyDescent="0.2">
      <c r="A13" s="40" t="s">
        <v>21</v>
      </c>
      <c r="B13" s="47">
        <v>40</v>
      </c>
      <c r="C13" s="37"/>
    </row>
    <row r="14" spans="1:3" x14ac:dyDescent="0.2">
      <c r="A14" s="40" t="s">
        <v>32</v>
      </c>
      <c r="B14" s="47">
        <v>78</v>
      </c>
      <c r="C14" s="44">
        <f>B14*B13</f>
        <v>3120</v>
      </c>
    </row>
    <row r="15" spans="1:3" x14ac:dyDescent="0.2">
      <c r="A15" s="40" t="s">
        <v>33</v>
      </c>
      <c r="B15" s="45">
        <f>B14-B12</f>
        <v>8</v>
      </c>
      <c r="C15" s="44">
        <f>B15*B13</f>
        <v>320</v>
      </c>
    </row>
    <row r="16" spans="1:3" x14ac:dyDescent="0.2">
      <c r="A16" s="40" t="s">
        <v>34</v>
      </c>
      <c r="B16" s="45">
        <v>100</v>
      </c>
      <c r="C16" s="37"/>
    </row>
    <row r="17" spans="1:3" x14ac:dyDescent="0.2">
      <c r="A17" s="40" t="s">
        <v>35</v>
      </c>
      <c r="B17" s="45">
        <f>B16-B12</f>
        <v>30</v>
      </c>
      <c r="C17" s="37"/>
    </row>
    <row r="18" spans="1:3" ht="13.5" thickBot="1" x14ac:dyDescent="0.25">
      <c r="A18" s="41" t="s">
        <v>36</v>
      </c>
      <c r="B18" s="46">
        <f>C15/B17</f>
        <v>10.666666666666666</v>
      </c>
      <c r="C18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</cp:lastModifiedBy>
  <cp:lastPrinted>2018-12-30T15:06:03Z</cp:lastPrinted>
  <dcterms:created xsi:type="dcterms:W3CDTF">2014-06-13T06:19:42Z</dcterms:created>
  <dcterms:modified xsi:type="dcterms:W3CDTF">2019-11-17T18:16:32Z</dcterms:modified>
</cp:coreProperties>
</file>