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280" windowHeight="723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Blad1!$A$1:$M$50</definedName>
  </definedNames>
  <calcPr calcId="125725"/>
</workbook>
</file>

<file path=xl/calcChain.xml><?xml version="1.0" encoding="utf-8"?>
<calcChain xmlns="http://schemas.openxmlformats.org/spreadsheetml/2006/main">
  <c r="F47" i="1"/>
  <c r="B48"/>
</calcChain>
</file>

<file path=xl/sharedStrings.xml><?xml version="1.0" encoding="utf-8"?>
<sst xmlns="http://schemas.openxmlformats.org/spreadsheetml/2006/main" count="59" uniqueCount="55">
  <si>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</si>
  <si>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</si>
  <si>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</si>
  <si>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</si>
  <si>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</si>
  <si>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</si>
  <si>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</si>
  <si>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</si>
  <si>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Maichwater</t>
  </si>
  <si>
    <t>Spoelwater</t>
  </si>
  <si>
    <t>Ingrediënten</t>
  </si>
  <si>
    <t>Hoeveelheid (g)</t>
  </si>
  <si>
    <t>Maischen</t>
  </si>
  <si>
    <t>pilsmout 3ebc</t>
  </si>
  <si>
    <t>Hop</t>
  </si>
  <si>
    <t>Alfazuur (%)</t>
  </si>
  <si>
    <t>http://www.brewersfriend.com/ibu-calculator/</t>
  </si>
  <si>
    <t>Gist</t>
  </si>
  <si>
    <t>Hoeveelheid</t>
  </si>
  <si>
    <t xml:space="preserve">Maischschema: </t>
  </si>
  <si>
    <t>Temperatuur (°C)</t>
  </si>
  <si>
    <t>Rusttijd (min.)</t>
  </si>
  <si>
    <t>inmaichen</t>
  </si>
  <si>
    <t>eiwitrust</t>
  </si>
  <si>
    <t>beta amylase</t>
  </si>
  <si>
    <t>alfa amylase</t>
  </si>
  <si>
    <t>denaturatie</t>
  </si>
  <si>
    <t>Tijdstip</t>
  </si>
  <si>
    <t>Datum</t>
  </si>
  <si>
    <t>SG</t>
  </si>
  <si>
    <t>Volume</t>
  </si>
  <si>
    <t>Opmerkingen</t>
  </si>
  <si>
    <t>naar open vergisting**</t>
  </si>
  <si>
    <t>Bottelen</t>
  </si>
  <si>
    <t xml:space="preserve"> fles a 30 cl</t>
  </si>
  <si>
    <t>liter</t>
  </si>
  <si>
    <t>% Alcohol***</t>
  </si>
  <si>
    <t>***Alcoholpercentage ((begin SG) - Eind SG) *0,131</t>
  </si>
  <si>
    <t>** Conische vergistingstank; open en gesloten vergisting is in dezelfde tank. 2x daags 15min geroerd tijdens vergisting</t>
  </si>
  <si>
    <t xml:space="preserve">http://www.brewersfriend.com/srm-calculator/ </t>
  </si>
  <si>
    <t>Naam:</t>
  </si>
  <si>
    <t>Witbier</t>
  </si>
  <si>
    <t>Riekse Witte</t>
  </si>
  <si>
    <t>A</t>
  </si>
  <si>
    <t>Tarwemout</t>
  </si>
  <si>
    <t>koriander gemalen 15 min koken</t>
  </si>
  <si>
    <t>mandarijnenschil, maichen</t>
  </si>
  <si>
    <t>5 stuks</t>
  </si>
  <si>
    <t>Saaz</t>
  </si>
  <si>
    <t xml:space="preserve">Hellertau Herrb.  </t>
  </si>
  <si>
    <t>3.4</t>
  </si>
  <si>
    <t>60 min koken</t>
  </si>
  <si>
    <t>15 min. koken</t>
  </si>
  <si>
    <t>S-23</t>
  </si>
  <si>
    <t>tussentijdse meting</t>
  </si>
</sst>
</file>

<file path=xl/styles.xml><?xml version="1.0" encoding="utf-8"?>
<styleSheet xmlns="http://schemas.openxmlformats.org/spreadsheetml/2006/main">
  <numFmts count="2">
    <numFmt numFmtId="164" formatCode="yyyy/mmmm/dd"/>
    <numFmt numFmtId="165" formatCode="0.0"/>
  </numFmts>
  <fonts count="4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</fills>
  <borders count="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1" fillId="2" borderId="2" xfId="0" applyFont="1" applyFill="1" applyBorder="1"/>
    <xf numFmtId="0" fontId="2" fillId="0" borderId="2" xfId="0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0" fillId="0" borderId="4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5" xfId="0" applyFont="1" applyBorder="1"/>
    <xf numFmtId="0" fontId="1" fillId="0" borderId="5" xfId="0" applyFont="1" applyFill="1" applyBorder="1"/>
    <xf numFmtId="0" fontId="1" fillId="0" borderId="5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1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/>
    <xf numFmtId="0" fontId="3" fillId="0" borderId="0" xfId="1" applyBorder="1"/>
    <xf numFmtId="3" fontId="1" fillId="0" borderId="0" xfId="0" applyNumberFormat="1" applyFont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1695450</xdr:colOff>
      <xdr:row>1</xdr:row>
      <xdr:rowOff>180975</xdr:rowOff>
    </xdr:to>
    <xdr:pic>
      <xdr:nvPicPr>
        <xdr:cNvPr id="107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52775" y="0"/>
          <a:ext cx="1695450" cy="11906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7</xdr:col>
      <xdr:colOff>180975</xdr:colOff>
      <xdr:row>40</xdr:row>
      <xdr:rowOff>161925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77200" y="5934075"/>
          <a:ext cx="4819650" cy="4448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190499</xdr:colOff>
      <xdr:row>22</xdr:row>
      <xdr:rowOff>0</xdr:rowOff>
    </xdr:from>
    <xdr:to>
      <xdr:col>12</xdr:col>
      <xdr:colOff>352424</xdr:colOff>
      <xdr:row>42</xdr:row>
      <xdr:rowOff>47625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913178" y="6068786"/>
          <a:ext cx="3863067" cy="494619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rewersfriend.com/srm-calculator/" TargetMode="External"/><Relationship Id="rId1" Type="http://schemas.openxmlformats.org/officeDocument/2006/relationships/hyperlink" Target="http://www.brewersfriend.com/ibu-calculator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0"/>
  <sheetViews>
    <sheetView tabSelected="1" zoomScale="70" zoomScaleNormal="70" workbookViewId="0">
      <selection activeCell="P9" sqref="P9"/>
    </sheetView>
  </sheetViews>
  <sheetFormatPr defaultColWidth="9" defaultRowHeight="18.75"/>
  <cols>
    <col min="1" max="1" width="47.28515625" style="1" customWidth="1"/>
    <col min="2" max="2" width="34.7109375" style="1" customWidth="1"/>
    <col min="3" max="4" width="19.5703125" style="1" customWidth="1"/>
    <col min="5" max="5" width="29.140625" style="1" customWidth="1"/>
    <col min="6" max="6" width="29.5703125" style="1" customWidth="1"/>
    <col min="7" max="7" width="10.85546875" style="1" customWidth="1"/>
    <col min="8" max="8" width="19.5703125" style="1" customWidth="1"/>
    <col min="9" max="16384" width="9" style="1"/>
  </cols>
  <sheetData>
    <row r="1" spans="1:3" ht="80.099999999999994" customHeight="1"/>
    <row r="3" spans="1:3">
      <c r="A3" s="2" t="s">
        <v>0</v>
      </c>
      <c r="B3" s="3">
        <v>91</v>
      </c>
    </row>
    <row r="4" spans="1:3" ht="15.75" customHeight="1">
      <c r="A4" s="4" t="s">
        <v>1</v>
      </c>
      <c r="B4" s="5" t="s">
        <v>41</v>
      </c>
    </row>
    <row r="5" spans="1:3" ht="15.75" customHeight="1">
      <c r="A5" s="4" t="s">
        <v>40</v>
      </c>
      <c r="B5" s="5" t="s">
        <v>42</v>
      </c>
    </row>
    <row r="6" spans="1:3">
      <c r="A6" s="4" t="s">
        <v>2</v>
      </c>
      <c r="B6" s="5" t="s">
        <v>43</v>
      </c>
    </row>
    <row r="7" spans="1:3">
      <c r="A7" s="4" t="s">
        <v>3</v>
      </c>
      <c r="B7" s="6">
        <v>41731</v>
      </c>
    </row>
    <row r="8" spans="1:3">
      <c r="A8" s="4" t="s">
        <v>4</v>
      </c>
      <c r="B8" s="6">
        <v>41738</v>
      </c>
    </row>
    <row r="9" spans="1:3">
      <c r="A9" s="4" t="s">
        <v>5</v>
      </c>
      <c r="B9" s="5">
        <v>21.33</v>
      </c>
    </row>
    <row r="10" spans="1:3">
      <c r="A10" s="4" t="s">
        <v>6</v>
      </c>
      <c r="B10" s="5"/>
    </row>
    <row r="11" spans="1:3">
      <c r="A11" s="4" t="s">
        <v>7</v>
      </c>
      <c r="B11" s="7">
        <v>40</v>
      </c>
    </row>
    <row r="12" spans="1:3">
      <c r="A12" s="4" t="s">
        <v>8</v>
      </c>
      <c r="B12" s="5">
        <v>30</v>
      </c>
    </row>
    <row r="13" spans="1:3">
      <c r="A13" s="8" t="s">
        <v>9</v>
      </c>
      <c r="B13" s="9">
        <v>25</v>
      </c>
    </row>
    <row r="14" spans="1:3">
      <c r="B14" s="5"/>
    </row>
    <row r="16" spans="1:3">
      <c r="A16" s="10" t="s">
        <v>10</v>
      </c>
      <c r="B16" s="10" t="s">
        <v>10</v>
      </c>
      <c r="C16" s="10" t="s">
        <v>11</v>
      </c>
    </row>
    <row r="17" spans="1:256">
      <c r="A17" s="1" t="s">
        <v>12</v>
      </c>
      <c r="B17" s="1" t="s">
        <v>13</v>
      </c>
      <c r="C17" s="39">
        <v>5500</v>
      </c>
    </row>
    <row r="18" spans="1:256">
      <c r="B18" s="1" t="s">
        <v>44</v>
      </c>
      <c r="C18" s="39">
        <v>3500</v>
      </c>
    </row>
    <row r="19" spans="1:256">
      <c r="B19" s="1" t="s">
        <v>45</v>
      </c>
      <c r="C19" s="11">
        <v>36</v>
      </c>
    </row>
    <row r="20" spans="1:256">
      <c r="A20" s="12"/>
      <c r="B20" s="13" t="s">
        <v>46</v>
      </c>
      <c r="C20" s="14" t="s">
        <v>47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A21" s="15"/>
      <c r="B21" s="13"/>
      <c r="C21" s="14"/>
    </row>
    <row r="22" spans="1:256">
      <c r="A22" s="10" t="s">
        <v>14</v>
      </c>
      <c r="B22" s="10" t="s">
        <v>10</v>
      </c>
      <c r="C22" s="10" t="s">
        <v>15</v>
      </c>
      <c r="D22" s="10" t="s">
        <v>11</v>
      </c>
      <c r="E22" s="38" t="s">
        <v>16</v>
      </c>
      <c r="H22" s="38" t="s">
        <v>39</v>
      </c>
    </row>
    <row r="23" spans="1:256">
      <c r="A23" s="10"/>
      <c r="B23" s="10"/>
      <c r="C23" s="10"/>
      <c r="D23" s="10"/>
    </row>
    <row r="24" spans="1:256">
      <c r="A24" s="1" t="s">
        <v>49</v>
      </c>
      <c r="B24" s="16" t="s">
        <v>51</v>
      </c>
      <c r="C24" s="11">
        <v>2.8</v>
      </c>
      <c r="D24" s="1">
        <v>63</v>
      </c>
    </row>
    <row r="25" spans="1:256">
      <c r="A25" s="1" t="s">
        <v>48</v>
      </c>
      <c r="B25" s="16" t="s">
        <v>52</v>
      </c>
      <c r="C25" s="11" t="s">
        <v>50</v>
      </c>
      <c r="D25" s="1">
        <v>50</v>
      </c>
    </row>
    <row r="26" spans="1:256">
      <c r="B26" s="16"/>
      <c r="C26" s="11"/>
    </row>
    <row r="27" spans="1:256">
      <c r="B27" s="16"/>
      <c r="C27" s="11"/>
    </row>
    <row r="28" spans="1:256">
      <c r="B28" s="16"/>
      <c r="C28" s="11"/>
    </row>
    <row r="29" spans="1:256">
      <c r="A29" s="17"/>
      <c r="B29" s="18"/>
      <c r="C29" s="19"/>
      <c r="D29" s="17"/>
    </row>
    <row r="30" spans="1:256">
      <c r="A30" s="20"/>
      <c r="B30" s="20"/>
      <c r="C30" s="21"/>
      <c r="IO30"/>
      <c r="IP30"/>
      <c r="IQ30"/>
      <c r="IR30"/>
    </row>
    <row r="31" spans="1:256">
      <c r="A31" s="10" t="s">
        <v>17</v>
      </c>
      <c r="B31" s="10" t="s">
        <v>10</v>
      </c>
      <c r="C31" s="10" t="s">
        <v>18</v>
      </c>
      <c r="IS31"/>
      <c r="IT31"/>
      <c r="IU31"/>
      <c r="IV31"/>
    </row>
    <row r="32" spans="1:256">
      <c r="A32" s="11" t="s">
        <v>53</v>
      </c>
      <c r="B32" s="22">
        <v>11</v>
      </c>
      <c r="C32" s="22">
        <v>3</v>
      </c>
      <c r="IS32"/>
      <c r="IT32"/>
      <c r="IU32"/>
      <c r="IV32"/>
    </row>
    <row r="33" spans="1:9">
      <c r="A33" s="19"/>
      <c r="B33" s="23"/>
      <c r="C33" s="23"/>
    </row>
    <row r="34" spans="1:9">
      <c r="C34" s="11"/>
    </row>
    <row r="35" spans="1:9">
      <c r="A35" s="24"/>
      <c r="B35" s="16"/>
      <c r="C35" s="11"/>
    </row>
    <row r="36" spans="1:9">
      <c r="A36" s="25" t="s">
        <v>19</v>
      </c>
      <c r="B36" s="25" t="s">
        <v>20</v>
      </c>
      <c r="C36" s="25" t="s">
        <v>21</v>
      </c>
    </row>
    <row r="37" spans="1:9">
      <c r="A37" s="11" t="s">
        <v>22</v>
      </c>
      <c r="B37" s="11">
        <v>50</v>
      </c>
      <c r="C37" s="11">
        <v>5</v>
      </c>
    </row>
    <row r="38" spans="1:9">
      <c r="A38" s="1" t="s">
        <v>23</v>
      </c>
      <c r="B38" s="11">
        <v>60</v>
      </c>
      <c r="C38" s="11">
        <v>30</v>
      </c>
    </row>
    <row r="39" spans="1:9">
      <c r="A39" s="1" t="s">
        <v>24</v>
      </c>
      <c r="B39" s="11">
        <v>65</v>
      </c>
      <c r="C39" s="11">
        <v>10</v>
      </c>
    </row>
    <row r="40" spans="1:9">
      <c r="A40" s="1" t="s">
        <v>25</v>
      </c>
      <c r="B40" s="11">
        <v>70</v>
      </c>
      <c r="C40" s="11">
        <v>30</v>
      </c>
    </row>
    <row r="41" spans="1:9">
      <c r="A41" s="20" t="s">
        <v>26</v>
      </c>
      <c r="B41" s="21">
        <v>78</v>
      </c>
      <c r="C41" s="21">
        <v>1</v>
      </c>
    </row>
    <row r="42" spans="1:9">
      <c r="H42" s="26"/>
      <c r="I42" s="26"/>
    </row>
    <row r="43" spans="1:9">
      <c r="A43" s="27" t="s">
        <v>27</v>
      </c>
      <c r="B43" s="27" t="s">
        <v>28</v>
      </c>
      <c r="C43" s="27" t="s">
        <v>29</v>
      </c>
      <c r="D43" s="27" t="s">
        <v>30</v>
      </c>
      <c r="E43" s="27" t="s">
        <v>31</v>
      </c>
      <c r="F43" s="28"/>
      <c r="G43" s="28"/>
    </row>
    <row r="44" spans="1:9">
      <c r="A44" s="11" t="s">
        <v>32</v>
      </c>
      <c r="B44" s="29">
        <v>41731</v>
      </c>
      <c r="C44" s="11">
        <v>1050</v>
      </c>
      <c r="D44" s="11"/>
      <c r="E44" s="11"/>
      <c r="F44" s="22"/>
      <c r="G44" s="11"/>
    </row>
    <row r="45" spans="1:9">
      <c r="A45" s="11" t="s">
        <v>54</v>
      </c>
      <c r="B45" s="29">
        <v>41735</v>
      </c>
      <c r="C45" s="11">
        <v>1011</v>
      </c>
      <c r="D45" s="11"/>
      <c r="E45" s="11"/>
      <c r="F45" s="22"/>
      <c r="G45" s="11"/>
    </row>
    <row r="46" spans="1:9">
      <c r="A46" s="11"/>
      <c r="B46" s="29"/>
      <c r="C46" s="11"/>
      <c r="D46" s="11"/>
      <c r="E46" s="11"/>
      <c r="F46" s="22"/>
      <c r="G46" s="11"/>
    </row>
    <row r="47" spans="1:9">
      <c r="A47" s="21" t="s">
        <v>33</v>
      </c>
      <c r="B47" s="30"/>
      <c r="C47" s="21">
        <v>1010</v>
      </c>
      <c r="D47" s="31"/>
      <c r="E47" s="32" t="s">
        <v>34</v>
      </c>
      <c r="F47" s="33">
        <f>D47*0.3</f>
        <v>0</v>
      </c>
      <c r="G47" s="33" t="s">
        <v>35</v>
      </c>
    </row>
    <row r="48" spans="1:9">
      <c r="B48" s="34">
        <f>((C44)-C47)*0.131</f>
        <v>5.24</v>
      </c>
      <c r="C48" s="35" t="s">
        <v>36</v>
      </c>
    </row>
    <row r="49" spans="1:2" ht="22.5" customHeight="1">
      <c r="A49" s="11" t="s">
        <v>37</v>
      </c>
      <c r="B49" s="36"/>
    </row>
    <row r="50" spans="1:2">
      <c r="A50" s="1" t="s">
        <v>38</v>
      </c>
    </row>
  </sheetData>
  <sheetProtection selectLockedCells="1" selectUnlockedCells="1"/>
  <hyperlinks>
    <hyperlink ref="E22" r:id="rId1"/>
    <hyperlink ref="H22" r:id="rId2"/>
  </hyperlinks>
  <pageMargins left="0.2" right="0.78749999999999998" top="0.39027777777777778" bottom="0.35" header="0.51180555555555551" footer="0.19027777777777777"/>
  <pageSetup paperSize="9" scale="54" firstPageNumber="0" orientation="landscape" horizontalDpi="300" verticalDpi="300" r:id="rId3"/>
  <headerFooter alignWithMargins="0">
    <oddFooter>&amp;L(c) QuattuorB&amp;CPagina &amp;P van &amp;N&amp;R&amp;F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2.75"/>
  <cols>
    <col min="1" max="16384" width="9" style="37"/>
  </cols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2.75"/>
  <cols>
    <col min="1" max="16384" width="9" style="37"/>
  </cols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SanderBanus</cp:lastModifiedBy>
  <cp:lastPrinted>2014-04-06T18:28:09Z</cp:lastPrinted>
  <dcterms:created xsi:type="dcterms:W3CDTF">2013-12-24T11:51:49Z</dcterms:created>
  <dcterms:modified xsi:type="dcterms:W3CDTF">2014-04-06T19:41:07Z</dcterms:modified>
</cp:coreProperties>
</file>