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55" windowWidth="12510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'Blad1'!$A$1:$G$64</definedName>
  </definedNames>
  <calcPr fullCalcOnLoad="1"/>
</workbook>
</file>

<file path=xl/sharedStrings.xml><?xml version="1.0" encoding="utf-8"?>
<sst xmlns="http://schemas.openxmlformats.org/spreadsheetml/2006/main" count="62" uniqueCount="57">
  <si>
    <t>Brouwsel:</t>
  </si>
  <si>
    <t>Type:</t>
  </si>
  <si>
    <t xml:space="preserve">Klasse: </t>
  </si>
  <si>
    <t>Gebrouwen op:</t>
  </si>
  <si>
    <t xml:space="preserve">Gebotteld op: 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</si>
  <si>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</si>
  <si>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</si>
  <si>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</si>
  <si>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</si>
  <si>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</si>
  <si>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</si>
  <si>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</si>
  <si>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</si>
  <si>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</si>
  <si>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</si>
  <si>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</si>
  <si>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</si>
  <si>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</si>
  <si>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</si>
  <si>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</si>
  <si>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</si>
  <si>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</si>
  <si>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</si>
  <si>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 xml:space="preserve">Maischschema: </t>
  </si>
  <si>
    <t>Koken, 1e hop</t>
  </si>
  <si>
    <t>Tijdens brouwfase</t>
  </si>
  <si>
    <t>Maischen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</si>
  <si>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</si>
  <si>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</si>
  <si>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</si>
  <si>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</si>
  <si>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</si>
  <si>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</si>
  <si>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inmaichen</t>
  </si>
  <si>
    <t>Gist</t>
  </si>
  <si>
    <t>Cara Crystal 120</t>
  </si>
  <si>
    <t>Special B</t>
  </si>
  <si>
    <t>IPA</t>
  </si>
  <si>
    <t>C</t>
  </si>
  <si>
    <t>Palemout 7 EBC</t>
  </si>
  <si>
    <t>1e hop, 90 min koken</t>
  </si>
  <si>
    <t>Tettnanger 2,1% Pellets</t>
  </si>
  <si>
    <t>Hop</t>
  </si>
  <si>
    <t>Alfazuur (%)</t>
  </si>
  <si>
    <t xml:space="preserve">Totaal IBU: </t>
  </si>
  <si>
    <t>hoevelheid iso-alfa (mg)</t>
  </si>
  <si>
    <t>IBU (mg iso-alpha / liter)</t>
  </si>
  <si>
    <t xml:space="preserve">Dryhop </t>
  </si>
  <si>
    <t>Amarillo 9,5% B</t>
  </si>
  <si>
    <t>(telt niet mee voor bitterheid)</t>
  </si>
  <si>
    <t>Hoeveelheid</t>
  </si>
  <si>
    <t>Srerian Goldings 3,1% Bloemen</t>
  </si>
  <si>
    <t>Safale T-58, zakje a 11,5 gram</t>
  </si>
  <si>
    <t>amarillo toegevoegd</t>
  </si>
  <si>
    <t>tussentijdse meting</t>
  </si>
  <si>
    <t>tijdens lagering dagelijks stevig geroerd</t>
  </si>
  <si>
    <t>130 flesjes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</si>
</sst>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>
        <color indexed="8"/>
      </top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19" fillId="0" borderId="11" xfId="0" applyFont="1" applyFill="1" applyBorder="1" applyAlignment="1">
      <alignment/>
    </xf>
    <xf numFmtId="0" fontId="20" fillId="0" borderId="12" xfId="0" applyFont="1" applyBorder="1" applyAlignment="1">
      <alignment horizontal="left"/>
    </xf>
    <xf numFmtId="0" fontId="19" fillId="35" borderId="13" xfId="0" applyFont="1" applyFill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64" fontId="20" fillId="0" borderId="14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19" fillId="36" borderId="14" xfId="0" applyFont="1" applyFill="1" applyBorder="1" applyAlignment="1">
      <alignment horizontal="left"/>
    </xf>
    <xf numFmtId="165" fontId="19" fillId="36" borderId="0" xfId="0" applyNumberFormat="1" applyFont="1" applyFill="1" applyBorder="1" applyAlignment="1">
      <alignment horizontal="right"/>
    </xf>
    <xf numFmtId="0" fontId="19" fillId="36" borderId="0" xfId="0" applyFont="1" applyFill="1" applyBorder="1" applyAlignment="1">
      <alignment horizontal="left"/>
    </xf>
    <xf numFmtId="0" fontId="19" fillId="35" borderId="13" xfId="0" applyFont="1" applyFill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20" fillId="0" borderId="14" xfId="0" applyFont="1" applyBorder="1" applyAlignment="1">
      <alignment/>
    </xf>
    <xf numFmtId="0" fontId="19" fillId="0" borderId="14" xfId="0" applyNumberFormat="1" applyFont="1" applyBorder="1" applyAlignment="1">
      <alignment horizontal="left"/>
    </xf>
    <xf numFmtId="0" fontId="20" fillId="35" borderId="17" xfId="0" applyFont="1" applyFill="1" applyBorder="1" applyAlignment="1">
      <alignment/>
    </xf>
    <xf numFmtId="0" fontId="19" fillId="0" borderId="17" xfId="0" applyFont="1" applyBorder="1" applyAlignment="1">
      <alignment horizontal="left"/>
    </xf>
    <xf numFmtId="0" fontId="20" fillId="35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0" fontId="20" fillId="35" borderId="11" xfId="0" applyFont="1" applyFill="1" applyBorder="1" applyAlignment="1">
      <alignment/>
    </xf>
    <xf numFmtId="0" fontId="19" fillId="0" borderId="1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35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19" fillId="37" borderId="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9" xfId="0" applyFont="1" applyBorder="1" applyAlignment="1">
      <alignment/>
    </xf>
    <xf numFmtId="0" fontId="20" fillId="38" borderId="19" xfId="0" applyFont="1" applyFill="1" applyBorder="1" applyAlignment="1">
      <alignment/>
    </xf>
    <xf numFmtId="0" fontId="20" fillId="38" borderId="1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members.chello.nl/f.hoedemakers/index1.html" TargetMode="External" /><Relationship Id="rId4" Type="http://schemas.openxmlformats.org/officeDocument/2006/relationships/hyperlink" Target="http://members.chello.nl/f.hoedemakers/index1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1</xdr:col>
      <xdr:colOff>2152650</xdr:colOff>
      <xdr:row>1</xdr:row>
      <xdr:rowOff>123825</xdr:rowOff>
    </xdr:to>
    <xdr:pic>
      <xdr:nvPicPr>
        <xdr:cNvPr id="2" name="Afbeelding 4" descr="http://members.chello.nl/f.hoedemakers/Bierlogo%20kleur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0"/>
          <a:ext cx="2076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22">
      <selection activeCell="E38" sqref="E38"/>
    </sheetView>
  </sheetViews>
  <sheetFormatPr defaultColWidth="9.00390625" defaultRowHeight="12.75"/>
  <cols>
    <col min="1" max="1" width="34.421875" style="2" bestFit="1" customWidth="1"/>
    <col min="2" max="2" width="34.7109375" style="2" bestFit="1" customWidth="1"/>
    <col min="3" max="3" width="14.8515625" style="2" bestFit="1" customWidth="1"/>
    <col min="4" max="4" width="15.421875" style="2" bestFit="1" customWidth="1"/>
    <col min="5" max="5" width="22.8515625" style="2" customWidth="1"/>
    <col min="6" max="6" width="11.8515625" style="2" customWidth="1"/>
    <col min="7" max="7" width="10.8515625" style="2" customWidth="1"/>
    <col min="8" max="8" width="12.00390625" style="2" customWidth="1"/>
    <col min="9" max="16384" width="9.00390625" style="2" customWidth="1"/>
  </cols>
  <sheetData>
    <row r="1" ht="79.5" customHeight="1"/>
    <row r="2" ht="15"/>
    <row r="3" spans="1:2" ht="15">
      <c r="A3" s="23" t="s">
        <v>0</v>
      </c>
      <c r="B3" s="24">
        <v>73</v>
      </c>
    </row>
    <row r="4" spans="1:2" ht="15.75" customHeight="1">
      <c r="A4" s="25" t="s">
        <v>1</v>
      </c>
      <c r="B4" s="26" t="s">
        <v>37</v>
      </c>
    </row>
    <row r="5" spans="1:2" ht="15">
      <c r="A5" s="25" t="s">
        <v>2</v>
      </c>
      <c r="B5" s="26" t="s">
        <v>38</v>
      </c>
    </row>
    <row r="6" spans="1:2" ht="15">
      <c r="A6" s="25" t="s">
        <v>3</v>
      </c>
      <c r="B6" s="27">
        <v>40697</v>
      </c>
    </row>
    <row r="7" spans="1:2" ht="15">
      <c r="A7" s="25" t="s">
        <v>4</v>
      </c>
      <c r="B7" s="27">
        <v>40714</v>
      </c>
    </row>
    <row r="8" spans="1:2" ht="15">
      <c r="A8" s="25" t="s">
        <v>18</v>
      </c>
      <c r="B8" s="26">
        <v>100</v>
      </c>
    </row>
    <row r="9" spans="1:2" ht="15">
      <c r="A9" s="25" t="s">
        <v>19</v>
      </c>
      <c r="B9" s="26">
        <v>35</v>
      </c>
    </row>
    <row r="10" spans="1:2" ht="15">
      <c r="A10" s="25" t="s">
        <v>20</v>
      </c>
      <c r="B10" s="26">
        <v>40</v>
      </c>
    </row>
    <row r="11" spans="1:2" ht="15">
      <c r="A11" s="25" t="s">
        <v>21</v>
      </c>
      <c r="B11" s="26">
        <v>31</v>
      </c>
    </row>
    <row r="12" spans="1:2" ht="15.75" thickBot="1">
      <c r="A12" s="28" t="s">
        <v>22</v>
      </c>
      <c r="B12" s="29">
        <v>20</v>
      </c>
    </row>
    <row r="13" ht="15">
      <c r="B13" s="26"/>
    </row>
    <row r="14" ht="15.75" thickBot="1"/>
    <row r="15" spans="1:3" ht="15">
      <c r="A15" s="19" t="s">
        <v>25</v>
      </c>
      <c r="B15" s="19" t="s">
        <v>5</v>
      </c>
      <c r="C15" s="19" t="s">
        <v>6</v>
      </c>
    </row>
    <row r="16" spans="1:3" ht="15">
      <c r="A16" s="2" t="s">
        <v>26</v>
      </c>
      <c r="B16" s="2" t="s">
        <v>39</v>
      </c>
      <c r="C16" s="3">
        <v>10000</v>
      </c>
    </row>
    <row r="17" spans="1:3" ht="15">
      <c r="A17" s="1"/>
      <c r="B17" s="2" t="s">
        <v>35</v>
      </c>
      <c r="C17" s="3">
        <v>500</v>
      </c>
    </row>
    <row r="18" spans="1:3" ht="15.75" thickBot="1">
      <c r="A18" s="35"/>
      <c r="B18" s="36" t="s">
        <v>36</v>
      </c>
      <c r="C18" s="37">
        <f>4*30</f>
        <v>120</v>
      </c>
    </row>
    <row r="19" spans="1:7" ht="15">
      <c r="A19" s="19" t="s">
        <v>42</v>
      </c>
      <c r="B19" s="19" t="s">
        <v>5</v>
      </c>
      <c r="C19" s="19" t="s">
        <v>43</v>
      </c>
      <c r="D19" s="19" t="s">
        <v>6</v>
      </c>
      <c r="E19" s="19" t="s">
        <v>45</v>
      </c>
      <c r="F19" s="19" t="s">
        <v>46</v>
      </c>
      <c r="G19" s="19"/>
    </row>
    <row r="20" spans="1:6" ht="15">
      <c r="A20" s="2" t="s">
        <v>40</v>
      </c>
      <c r="B20" s="34" t="s">
        <v>41</v>
      </c>
      <c r="C20" s="3">
        <v>2.1</v>
      </c>
      <c r="D20" s="2">
        <v>74</v>
      </c>
      <c r="E20" s="2">
        <f>D20*C20*10</f>
        <v>1554</v>
      </c>
      <c r="F20" s="2">
        <f>E20/B10</f>
        <v>38.85</v>
      </c>
    </row>
    <row r="21" spans="1:6" ht="15">
      <c r="A21" s="2" t="s">
        <v>40</v>
      </c>
      <c r="B21" s="34" t="s">
        <v>51</v>
      </c>
      <c r="C21" s="3">
        <v>3.1</v>
      </c>
      <c r="D21" s="2">
        <v>80</v>
      </c>
      <c r="E21" s="2">
        <f>D21*C21*10</f>
        <v>2480</v>
      </c>
      <c r="F21" s="2">
        <f>E21/B10</f>
        <v>62</v>
      </c>
    </row>
    <row r="22" spans="1:7" ht="15.75" thickBot="1">
      <c r="A22" s="39" t="s">
        <v>47</v>
      </c>
      <c r="B22" s="41" t="s">
        <v>48</v>
      </c>
      <c r="C22" s="40">
        <v>9.5</v>
      </c>
      <c r="D22" s="39">
        <v>110</v>
      </c>
      <c r="E22" s="39" t="s">
        <v>49</v>
      </c>
      <c r="F22" s="39"/>
      <c r="G22" s="39"/>
    </row>
    <row r="23" spans="1:6" ht="15">
      <c r="A23" s="19" t="s">
        <v>34</v>
      </c>
      <c r="B23" s="19" t="s">
        <v>5</v>
      </c>
      <c r="C23" s="19" t="s">
        <v>50</v>
      </c>
      <c r="E23" s="2" t="s">
        <v>44</v>
      </c>
      <c r="F23" s="38">
        <f>F20+F21</f>
        <v>100.85</v>
      </c>
    </row>
    <row r="24" spans="1:3" ht="15.75" thickBot="1">
      <c r="A24" s="42"/>
      <c r="B24" s="43" t="s">
        <v>52</v>
      </c>
      <c r="C24" s="44">
        <v>3</v>
      </c>
    </row>
    <row r="25" ht="15">
      <c r="C25" s="3"/>
    </row>
    <row r="26" spans="1:3" ht="15.75" thickBot="1">
      <c r="A26" s="1"/>
      <c r="B26" s="4"/>
      <c r="C26" s="3"/>
    </row>
    <row r="27" spans="1:3" ht="15">
      <c r="A27" s="5" t="s">
        <v>23</v>
      </c>
      <c r="B27" s="6" t="s">
        <v>7</v>
      </c>
      <c r="C27" s="6" t="s">
        <v>8</v>
      </c>
    </row>
    <row r="28" spans="1:3" ht="15">
      <c r="A28" s="7" t="s">
        <v>33</v>
      </c>
      <c r="B28" s="3">
        <v>52</v>
      </c>
      <c r="C28" s="3">
        <v>25</v>
      </c>
    </row>
    <row r="29" spans="2:3" ht="15">
      <c r="B29" s="3">
        <v>62</v>
      </c>
      <c r="C29" s="3">
        <v>40</v>
      </c>
    </row>
    <row r="30" spans="2:3" ht="15">
      <c r="B30" s="3">
        <v>72</v>
      </c>
      <c r="C30" s="3">
        <v>25</v>
      </c>
    </row>
    <row r="31" spans="2:7" ht="15.75" thickBot="1">
      <c r="B31" s="3">
        <v>78</v>
      </c>
      <c r="C31" s="3">
        <v>1</v>
      </c>
      <c r="G31" s="30"/>
    </row>
    <row r="32" spans="1:9" ht="15.75" thickBot="1">
      <c r="A32" s="8" t="s">
        <v>24</v>
      </c>
      <c r="B32" s="9">
        <v>100</v>
      </c>
      <c r="C32" s="9">
        <v>90</v>
      </c>
      <c r="D32" s="31"/>
      <c r="G32" s="30"/>
      <c r="H32" s="30"/>
      <c r="I32" s="30"/>
    </row>
    <row r="33" spans="8:9" ht="15.75" thickBot="1">
      <c r="H33" s="30"/>
      <c r="I33" s="30"/>
    </row>
    <row r="34" spans="1:7" ht="15">
      <c r="A34" s="10" t="s">
        <v>9</v>
      </c>
      <c r="B34" s="10" t="s">
        <v>10</v>
      </c>
      <c r="C34" s="10" t="s">
        <v>11</v>
      </c>
      <c r="D34" s="10" t="s">
        <v>12</v>
      </c>
      <c r="E34" s="10" t="s">
        <v>17</v>
      </c>
      <c r="F34" s="32"/>
      <c r="G34" s="32"/>
    </row>
    <row r="35" spans="1:7" ht="15">
      <c r="A35" s="3" t="s">
        <v>13</v>
      </c>
      <c r="B35" s="11">
        <v>40697</v>
      </c>
      <c r="C35" s="3">
        <v>1060</v>
      </c>
      <c r="D35" s="3">
        <v>44</v>
      </c>
      <c r="E35" s="3"/>
      <c r="F35" s="33"/>
      <c r="G35" s="3"/>
    </row>
    <row r="36" spans="1:7" ht="15">
      <c r="A36" s="3" t="s">
        <v>14</v>
      </c>
      <c r="B36" s="11">
        <v>40699</v>
      </c>
      <c r="C36" s="3">
        <v>1024</v>
      </c>
      <c r="D36" s="3">
        <v>43</v>
      </c>
      <c r="E36" s="3" t="s">
        <v>53</v>
      </c>
      <c r="F36" s="33"/>
      <c r="G36" s="3"/>
    </row>
    <row r="37" spans="1:7" ht="15.75" thickBot="1">
      <c r="A37" s="3" t="s">
        <v>54</v>
      </c>
      <c r="B37" s="11">
        <v>40703</v>
      </c>
      <c r="C37" s="3">
        <v>1014</v>
      </c>
      <c r="D37" s="3">
        <v>43</v>
      </c>
      <c r="E37" s="3"/>
      <c r="F37" s="33"/>
      <c r="G37" s="3"/>
    </row>
    <row r="38" spans="1:7" ht="15.75" thickBot="1">
      <c r="A38" s="12" t="s">
        <v>15</v>
      </c>
      <c r="B38" s="13">
        <v>40714</v>
      </c>
      <c r="C38" s="12">
        <v>1011</v>
      </c>
      <c r="D38" s="14">
        <v>40</v>
      </c>
      <c r="E38" s="15" t="s">
        <v>56</v>
      </c>
      <c r="F38" s="16">
        <v>39</v>
      </c>
      <c r="G38" s="16" t="s">
        <v>16</v>
      </c>
    </row>
    <row r="39" spans="1:3" ht="15">
      <c r="A39" s="3" t="s">
        <v>30</v>
      </c>
      <c r="B39" s="17">
        <f>(C35-C38)*0.131</f>
        <v>6.4190000000000005</v>
      </c>
      <c r="C39" s="18" t="s">
        <v>31</v>
      </c>
    </row>
    <row r="40" spans="1:2" ht="15.75" thickBot="1">
      <c r="A40" s="4"/>
      <c r="B40" s="7"/>
    </row>
    <row r="41" spans="1:2" ht="15">
      <c r="A41" s="19" t="s">
        <v>15</v>
      </c>
      <c r="B41" s="19" t="s">
        <v>32</v>
      </c>
    </row>
    <row r="42" spans="1:2" ht="15">
      <c r="A42" s="2" t="s">
        <v>27</v>
      </c>
      <c r="B42" s="20">
        <f>F38</f>
        <v>39</v>
      </c>
    </row>
    <row r="43" spans="1:2" ht="15">
      <c r="A43" s="2" t="s">
        <v>28</v>
      </c>
      <c r="B43" s="20">
        <v>5</v>
      </c>
    </row>
    <row r="44" spans="1:7" ht="15.75" thickBot="1">
      <c r="A44" s="21" t="s">
        <v>29</v>
      </c>
      <c r="B44" s="22">
        <f>B43*B42</f>
        <v>195</v>
      </c>
      <c r="D44" s="3"/>
      <c r="E44" s="3"/>
      <c r="F44" s="3"/>
      <c r="G44" s="3"/>
    </row>
    <row r="45" ht="15">
      <c r="A45" s="2" t="s">
        <v>55</v>
      </c>
    </row>
  </sheetData>
  <sheetProtection/>
  <printOptions/>
  <pageMargins left="0.7875" right="0.7875" top="0.7875" bottom="0.7875" header="0.5" footer="0.5"/>
  <pageSetup fitToHeight="1" fitToWidth="1" horizontalDpi="300" verticalDpi="300" orientation="portrait" paperSize="9" scale="71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</cp:lastModifiedBy>
  <cp:lastPrinted>2011-05-12T05:30:57Z</cp:lastPrinted>
  <dcterms:created xsi:type="dcterms:W3CDTF">2005-03-31T08:35:47Z</dcterms:created>
  <dcterms:modified xsi:type="dcterms:W3CDTF">2011-06-21T07:42:08Z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