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55" windowWidth="12510" windowHeight="86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'Blad1'!$A$1:$G$60</definedName>
  </definedNames>
  <calcPr fullCalcOnLoad="1"/>
</workbook>
</file>

<file path=xl/sharedStrings.xml><?xml version="1.0" encoding="utf-8"?>
<sst xmlns="http://schemas.openxmlformats.org/spreadsheetml/2006/main" count="49" uniqueCount="48">
  <si>
    <t>Brouwsel:</t>
  </si>
  <si>
    <t>Type:</t>
  </si>
  <si>
    <t xml:space="preserve">Klasse: </t>
  </si>
  <si>
    <t>Gebrouwen op:</t>
  </si>
  <si>
    <t xml:space="preserve">Gebotteld op: </t>
  </si>
  <si>
    <t>Ingrediënten</t>
  </si>
  <si>
    <t>Hoeveelheid (g)</t>
  </si>
  <si>
    <t>Temperatuur (°C)</t>
  </si>
  <si>
    <t>Rusttijd (min.)</t>
  </si>
  <si>
    <t>Tijdstip</t>
  </si>
  <si>
    <t>Datum</t>
  </si>
  <si>
    <t>SG</t>
  </si>
  <si>
    <t>Volume</t>
  </si>
  <si>
    <t>naar open vergisting</t>
  </si>
  <si>
    <t>naar gesloten vergisting</t>
  </si>
  <si>
    <t>Bottelen</t>
  </si>
  <si>
    <t>liter</t>
  </si>
  <si>
    <t>Opmerkingen</t>
  </si>
  <si>
    <t>Bitterheid (IBU)</t>
  </si>
  <si>
    <t>Geschatte kleur (EBC)</t>
  </si>
  <si>
    <t>Recept hoeveelheid</t>
  </si>
  <si>
    <t>Maichwater</t>
  </si>
  <si>
    <t>Spoelwater</t>
  </si>
  <si>
    <t>Pilsmout 3 EBC</t>
  </si>
  <si>
    <t xml:space="preserve">Maischschema: </t>
  </si>
  <si>
    <t>Koken, 1e hop</t>
  </si>
  <si>
    <t>Tijdens brouwfase</t>
  </si>
  <si>
    <t>Maischen</t>
  </si>
  <si>
    <t>Aantal liter</t>
  </si>
  <si>
    <t xml:space="preserve">Gram per liter Suiker </t>
  </si>
  <si>
    <t>Totaal suiker oplossen in 0,2l water</t>
  </si>
  <si>
    <t>*Alcoholpercentage (begin SG - Eind SG) *0,131</t>
  </si>
  <si>
    <t>% Alcohol*</t>
  </si>
  <si>
    <t>Volume (l) / Massa (g)</t>
  </si>
  <si>
    <t>Flesjes a 30cc</t>
  </si>
  <si>
    <t>inmaichen</t>
  </si>
  <si>
    <t>Gist</t>
  </si>
  <si>
    <t>Cara Crystal 120</t>
  </si>
  <si>
    <t>chocolat 900</t>
  </si>
  <si>
    <t>Schwarzbier</t>
  </si>
  <si>
    <t>B</t>
  </si>
  <si>
    <t>Special B</t>
  </si>
  <si>
    <t>Zwarte mout 1200EBC</t>
  </si>
  <si>
    <t>75 min. Koken</t>
  </si>
  <si>
    <t>Hallertauer Spattler Spart 4,2% Pellets</t>
  </si>
  <si>
    <t>S-33 zakjes a 11,5 gram</t>
  </si>
  <si>
    <t>Munich 7EBC</t>
  </si>
  <si>
    <t>tussentijdse meting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</si>
</sst>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yy/mmmm/dd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>
        <color indexed="8"/>
      </top>
      <bottom style="medium"/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19" fillId="33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/>
    </xf>
    <xf numFmtId="0" fontId="20" fillId="0" borderId="12" xfId="0" applyFont="1" applyBorder="1" applyAlignment="1">
      <alignment horizontal="left"/>
    </xf>
    <xf numFmtId="0" fontId="19" fillId="35" borderId="13" xfId="0" applyFont="1" applyFill="1" applyBorder="1" applyAlignment="1">
      <alignment horizontal="left"/>
    </xf>
    <xf numFmtId="164" fontId="20" fillId="0" borderId="0" xfId="0" applyNumberFormat="1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64" fontId="20" fillId="0" borderId="14" xfId="0" applyNumberFormat="1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19" fillId="36" borderId="14" xfId="0" applyFont="1" applyFill="1" applyBorder="1" applyAlignment="1">
      <alignment horizontal="left"/>
    </xf>
    <xf numFmtId="165" fontId="19" fillId="36" borderId="0" xfId="0" applyNumberFormat="1" applyFont="1" applyFill="1" applyBorder="1" applyAlignment="1">
      <alignment horizontal="right"/>
    </xf>
    <xf numFmtId="0" fontId="19" fillId="36" borderId="0" xfId="0" applyFont="1" applyFill="1" applyBorder="1" applyAlignment="1">
      <alignment horizontal="left"/>
    </xf>
    <xf numFmtId="0" fontId="19" fillId="35" borderId="13" xfId="0" applyFont="1" applyFill="1" applyBorder="1" applyAlignment="1">
      <alignment/>
    </xf>
    <xf numFmtId="0" fontId="19" fillId="0" borderId="0" xfId="0" applyNumberFormat="1" applyFont="1" applyBorder="1" applyAlignment="1">
      <alignment horizontal="left"/>
    </xf>
    <xf numFmtId="0" fontId="20" fillId="0" borderId="14" xfId="0" applyFont="1" applyBorder="1" applyAlignment="1">
      <alignment/>
    </xf>
    <xf numFmtId="0" fontId="19" fillId="0" borderId="14" xfId="0" applyNumberFormat="1" applyFont="1" applyBorder="1" applyAlignment="1">
      <alignment horizontal="left"/>
    </xf>
    <xf numFmtId="0" fontId="20" fillId="35" borderId="17" xfId="0" applyFont="1" applyFill="1" applyBorder="1" applyAlignment="1">
      <alignment/>
    </xf>
    <xf numFmtId="0" fontId="19" fillId="0" borderId="17" xfId="0" applyFont="1" applyBorder="1" applyAlignment="1">
      <alignment horizontal="left"/>
    </xf>
    <xf numFmtId="0" fontId="20" fillId="35" borderId="0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left"/>
    </xf>
    <xf numFmtId="0" fontId="20" fillId="35" borderId="10" xfId="0" applyFont="1" applyFill="1" applyBorder="1" applyAlignment="1">
      <alignment/>
    </xf>
    <xf numFmtId="0" fontId="19" fillId="0" borderId="1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35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members.chello.nl/f.hoedemakers/index1.html" TargetMode="External" /><Relationship Id="rId4" Type="http://schemas.openxmlformats.org/officeDocument/2006/relationships/hyperlink" Target="http://members.chello.nl/f.hoedemakers/index1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2133600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2181225</xdr:colOff>
      <xdr:row>1</xdr:row>
      <xdr:rowOff>123825</xdr:rowOff>
    </xdr:to>
    <xdr:pic>
      <xdr:nvPicPr>
        <xdr:cNvPr id="2" name="Afbeelding 5" descr="http://members.chello.nl/f.hoedemakers/Bierlogo%20kleur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0"/>
          <a:ext cx="2076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2"/>
  <sheetViews>
    <sheetView tabSelected="1" zoomScalePageLayoutView="0" workbookViewId="0" topLeftCell="A16">
      <selection activeCell="D37" sqref="D37"/>
    </sheetView>
  </sheetViews>
  <sheetFormatPr defaultColWidth="9.00390625" defaultRowHeight="12.75"/>
  <cols>
    <col min="1" max="1" width="34.421875" style="2" bestFit="1" customWidth="1"/>
    <col min="2" max="2" width="34.7109375" style="2" bestFit="1" customWidth="1"/>
    <col min="3" max="3" width="14.8515625" style="2" bestFit="1" customWidth="1"/>
    <col min="4" max="4" width="6.57421875" style="2" bestFit="1" customWidth="1"/>
    <col min="5" max="5" width="14.7109375" style="2" bestFit="1" customWidth="1"/>
    <col min="6" max="6" width="9.57421875" style="2" bestFit="1" customWidth="1"/>
    <col min="7" max="7" width="7.57421875" style="2" customWidth="1"/>
    <col min="8" max="8" width="12.00390625" style="2" customWidth="1"/>
    <col min="9" max="16384" width="9.00390625" style="2" customWidth="1"/>
  </cols>
  <sheetData>
    <row r="1" ht="79.5" customHeight="1"/>
    <row r="2" ht="15"/>
    <row r="3" spans="1:2" ht="15">
      <c r="A3" s="26" t="s">
        <v>0</v>
      </c>
      <c r="B3" s="27">
        <v>72</v>
      </c>
    </row>
    <row r="4" spans="1:2" ht="15.75" customHeight="1">
      <c r="A4" s="28" t="s">
        <v>1</v>
      </c>
      <c r="B4" s="29" t="s">
        <v>39</v>
      </c>
    </row>
    <row r="5" spans="1:2" ht="15">
      <c r="A5" s="28" t="s">
        <v>2</v>
      </c>
      <c r="B5" s="29" t="s">
        <v>40</v>
      </c>
    </row>
    <row r="6" spans="1:2" ht="15">
      <c r="A6" s="28" t="s">
        <v>3</v>
      </c>
      <c r="B6" s="30">
        <v>40695</v>
      </c>
    </row>
    <row r="7" spans="1:2" ht="15">
      <c r="A7" s="28" t="s">
        <v>4</v>
      </c>
      <c r="B7" s="30">
        <v>40714</v>
      </c>
    </row>
    <row r="8" spans="1:2" ht="15">
      <c r="A8" s="28" t="s">
        <v>18</v>
      </c>
      <c r="B8" s="29">
        <v>22</v>
      </c>
    </row>
    <row r="9" spans="1:2" ht="15">
      <c r="A9" s="28" t="s">
        <v>19</v>
      </c>
      <c r="B9" s="29">
        <v>90</v>
      </c>
    </row>
    <row r="10" spans="1:2" ht="15">
      <c r="A10" s="28" t="s">
        <v>20</v>
      </c>
      <c r="B10" s="29">
        <v>40</v>
      </c>
    </row>
    <row r="11" spans="1:2" ht="15">
      <c r="A11" s="28" t="s">
        <v>21</v>
      </c>
      <c r="B11" s="29">
        <v>31</v>
      </c>
    </row>
    <row r="12" spans="1:2" ht="15.75" thickBot="1">
      <c r="A12" s="31" t="s">
        <v>22</v>
      </c>
      <c r="B12" s="32">
        <v>20</v>
      </c>
    </row>
    <row r="13" ht="15">
      <c r="B13" s="29"/>
    </row>
    <row r="14" ht="15.75" thickBot="1"/>
    <row r="15" spans="1:3" ht="15">
      <c r="A15" s="22" t="s">
        <v>26</v>
      </c>
      <c r="B15" s="22" t="s">
        <v>5</v>
      </c>
      <c r="C15" s="22" t="s">
        <v>6</v>
      </c>
    </row>
    <row r="16" spans="1:3" ht="15">
      <c r="A16" s="1" t="s">
        <v>27</v>
      </c>
      <c r="B16" s="2" t="s">
        <v>23</v>
      </c>
      <c r="C16" s="3">
        <f>4*1400</f>
        <v>5600</v>
      </c>
    </row>
    <row r="17" spans="1:3" ht="15">
      <c r="A17" s="1"/>
      <c r="B17" s="2" t="s">
        <v>46</v>
      </c>
      <c r="C17" s="3">
        <v>2000</v>
      </c>
    </row>
    <row r="18" spans="1:3" ht="15">
      <c r="A18" s="1"/>
      <c r="B18" s="2" t="s">
        <v>37</v>
      </c>
      <c r="C18" s="3">
        <v>400</v>
      </c>
    </row>
    <row r="19" spans="1:3" ht="15">
      <c r="A19" s="1"/>
      <c r="B19" s="2" t="s">
        <v>38</v>
      </c>
      <c r="C19" s="3">
        <f>4*60</f>
        <v>240</v>
      </c>
    </row>
    <row r="20" spans="1:3" ht="15">
      <c r="A20" s="1"/>
      <c r="B20" s="2" t="s">
        <v>42</v>
      </c>
      <c r="C20" s="3">
        <f>4*30</f>
        <v>120</v>
      </c>
    </row>
    <row r="21" spans="1:3" ht="15">
      <c r="A21" s="1"/>
      <c r="B21" s="2" t="s">
        <v>41</v>
      </c>
      <c r="C21" s="3">
        <v>100</v>
      </c>
    </row>
    <row r="22" spans="1:3" ht="15">
      <c r="A22" s="2" t="s">
        <v>43</v>
      </c>
      <c r="B22" s="4" t="s">
        <v>44</v>
      </c>
      <c r="C22" s="3">
        <v>200</v>
      </c>
    </row>
    <row r="23" spans="1:3" ht="15.75" thickBot="1">
      <c r="A23" s="5" t="s">
        <v>36</v>
      </c>
      <c r="B23" s="6" t="s">
        <v>45</v>
      </c>
      <c r="C23" s="7">
        <v>3</v>
      </c>
    </row>
    <row r="24" spans="1:3" ht="15.75" thickBot="1">
      <c r="A24" s="1"/>
      <c r="B24" s="4"/>
      <c r="C24" s="3"/>
    </row>
    <row r="25" spans="1:3" ht="15">
      <c r="A25" s="8" t="s">
        <v>24</v>
      </c>
      <c r="B25" s="9" t="s">
        <v>7</v>
      </c>
      <c r="C25" s="9" t="s">
        <v>8</v>
      </c>
    </row>
    <row r="26" spans="1:9" ht="15">
      <c r="A26" s="10" t="s">
        <v>35</v>
      </c>
      <c r="B26" s="3">
        <v>52</v>
      </c>
      <c r="C26" s="3">
        <v>25</v>
      </c>
      <c r="G26" s="33"/>
      <c r="H26" s="33"/>
      <c r="I26" s="33"/>
    </row>
    <row r="27" spans="2:9" ht="15">
      <c r="B27" s="3">
        <v>62</v>
      </c>
      <c r="C27" s="3">
        <v>40</v>
      </c>
      <c r="D27" s="34"/>
      <c r="G27" s="33"/>
      <c r="H27" s="33"/>
      <c r="I27" s="33"/>
    </row>
    <row r="28" spans="2:3" ht="15">
      <c r="B28" s="3">
        <v>72</v>
      </c>
      <c r="C28" s="3">
        <v>25</v>
      </c>
    </row>
    <row r="29" spans="2:3" ht="15.75" thickBot="1">
      <c r="B29" s="3">
        <v>78</v>
      </c>
      <c r="C29" s="3">
        <v>1</v>
      </c>
    </row>
    <row r="30" spans="1:5" ht="15.75" thickBot="1">
      <c r="A30" s="11" t="s">
        <v>25</v>
      </c>
      <c r="B30" s="12">
        <v>100</v>
      </c>
      <c r="C30" s="12">
        <v>75</v>
      </c>
      <c r="E30" s="3"/>
    </row>
    <row r="31" ht="15.75" thickBot="1">
      <c r="E31" s="3"/>
    </row>
    <row r="32" spans="1:7" ht="15">
      <c r="A32" s="13" t="s">
        <v>9</v>
      </c>
      <c r="B32" s="13" t="s">
        <v>10</v>
      </c>
      <c r="C32" s="13" t="s">
        <v>11</v>
      </c>
      <c r="D32" s="13" t="s">
        <v>12</v>
      </c>
      <c r="E32" s="13" t="s">
        <v>17</v>
      </c>
      <c r="F32" s="35"/>
      <c r="G32" s="35"/>
    </row>
    <row r="33" spans="1:7" ht="15">
      <c r="A33" s="3" t="s">
        <v>13</v>
      </c>
      <c r="B33" s="14">
        <v>40695</v>
      </c>
      <c r="C33" s="3">
        <v>1042</v>
      </c>
      <c r="D33" s="3">
        <v>44</v>
      </c>
      <c r="E33" s="3"/>
      <c r="F33" s="36"/>
      <c r="G33" s="3"/>
    </row>
    <row r="34" spans="1:7" ht="15">
      <c r="A34" s="3" t="s">
        <v>14</v>
      </c>
      <c r="B34" s="14">
        <v>40697</v>
      </c>
      <c r="C34" s="3">
        <v>1016</v>
      </c>
      <c r="D34" s="3">
        <v>43</v>
      </c>
      <c r="E34" s="3"/>
      <c r="F34" s="36"/>
      <c r="G34" s="3"/>
    </row>
    <row r="35" spans="1:7" ht="15.75" thickBot="1">
      <c r="A35" s="3" t="s">
        <v>47</v>
      </c>
      <c r="B35" s="14">
        <v>40703</v>
      </c>
      <c r="C35" s="3">
        <v>1014</v>
      </c>
      <c r="D35" s="3">
        <v>41</v>
      </c>
      <c r="E35" s="3"/>
      <c r="F35" s="36"/>
      <c r="G35" s="3"/>
    </row>
    <row r="36" spans="1:7" ht="15.75" thickBot="1">
      <c r="A36" s="15" t="s">
        <v>15</v>
      </c>
      <c r="B36" s="16">
        <v>40714</v>
      </c>
      <c r="C36" s="15">
        <v>1009</v>
      </c>
      <c r="D36" s="17">
        <v>132</v>
      </c>
      <c r="E36" s="18" t="s">
        <v>34</v>
      </c>
      <c r="F36" s="19">
        <f>D36*0.3</f>
        <v>39.6</v>
      </c>
      <c r="G36" s="19" t="s">
        <v>16</v>
      </c>
    </row>
    <row r="37" spans="1:3" ht="15">
      <c r="A37" s="3" t="s">
        <v>31</v>
      </c>
      <c r="B37" s="20">
        <f>(C33-C36)*0.131</f>
        <v>4.323</v>
      </c>
      <c r="C37" s="21" t="s">
        <v>32</v>
      </c>
    </row>
    <row r="38" spans="1:2" ht="15.75" thickBot="1">
      <c r="A38" s="4"/>
      <c r="B38" s="10"/>
    </row>
    <row r="39" spans="1:2" ht="15">
      <c r="A39" s="22" t="s">
        <v>15</v>
      </c>
      <c r="B39" s="22" t="s">
        <v>33</v>
      </c>
    </row>
    <row r="40" spans="1:2" ht="15">
      <c r="A40" s="2" t="s">
        <v>28</v>
      </c>
      <c r="B40" s="23">
        <f>F36</f>
        <v>39.6</v>
      </c>
    </row>
    <row r="41" spans="1:2" ht="15">
      <c r="A41" s="2" t="s">
        <v>29</v>
      </c>
      <c r="B41" s="23">
        <v>5</v>
      </c>
    </row>
    <row r="42" spans="1:7" ht="15.75" thickBot="1">
      <c r="A42" s="24" t="s">
        <v>30</v>
      </c>
      <c r="B42" s="25">
        <f>B41*B40</f>
        <v>198</v>
      </c>
      <c r="D42" s="3"/>
      <c r="E42" s="3"/>
      <c r="F42" s="3"/>
      <c r="G42" s="3"/>
    </row>
  </sheetData>
  <sheetProtection/>
  <printOptions/>
  <pageMargins left="0.7875" right="0.7875" top="0.7875" bottom="0.7875" header="0.5" footer="0.5"/>
  <pageSetup fitToHeight="1" fitToWidth="1" horizontalDpi="300" verticalDpi="300" orientation="portrait" paperSize="9" scale="71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Rieks</cp:lastModifiedBy>
  <cp:lastPrinted>2011-05-31T07:11:54Z</cp:lastPrinted>
  <dcterms:created xsi:type="dcterms:W3CDTF">2005-03-31T08:35:47Z</dcterms:created>
  <dcterms:modified xsi:type="dcterms:W3CDTF">2011-06-21T07:40:10Z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