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228" windowWidth="12504" windowHeight="8688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'Blad1'!$A$1:$I$81</definedName>
  </definedNames>
  <calcPr fullCalcOnLoad="1"/>
</workbook>
</file>

<file path=xl/sharedStrings.xml><?xml version="1.0" encoding="utf-8"?>
<sst xmlns="http://schemas.openxmlformats.org/spreadsheetml/2006/main" count="64" uniqueCount="63">
  <si>
    <t>Brouwsel:</t>
  </si>
  <si>
    <t>Type:</t>
  </si>
  <si>
    <t xml:space="preserve">Klasse: </t>
  </si>
  <si>
    <t>Gebrouwen op:</t>
  </si>
  <si>
    <t xml:space="preserve">Gebotteld op: </t>
  </si>
  <si>
    <t>Naam:</t>
  </si>
  <si>
    <t>Ingrediënten</t>
  </si>
  <si>
    <t>Hoeveelheid (g)</t>
  </si>
  <si>
    <t>Temperatuur (°C)</t>
  </si>
  <si>
    <t>Rusttijd (min.)</t>
  </si>
  <si>
    <t>Tijdstip</t>
  </si>
  <si>
    <t>Datum</t>
  </si>
  <si>
    <t>naar open vergisting</t>
  </si>
  <si>
    <t>naar gesloten vergisting</t>
  </si>
  <si>
    <t>Bottelen</t>
  </si>
  <si>
    <t>flesjes a 0,3</t>
  </si>
  <si>
    <t>liter</t>
  </si>
  <si>
    <t>Opmerkingen</t>
  </si>
  <si>
    <t>Bitterheid (IBU)</t>
  </si>
  <si>
    <t>Geschatte kleur (EBC)</t>
  </si>
  <si>
    <t>Recept hoeveelheid</t>
  </si>
  <si>
    <t>Maichwater</t>
  </si>
  <si>
    <t>Spoelwater</t>
  </si>
  <si>
    <t xml:space="preserve">Maischschema: </t>
  </si>
  <si>
    <t>Koken, 1e hop</t>
  </si>
  <si>
    <t>Tijdens brouwfase</t>
  </si>
  <si>
    <t>Maischen</t>
  </si>
  <si>
    <t>Koken</t>
  </si>
  <si>
    <t>Aantal liter</t>
  </si>
  <si>
    <t xml:space="preserve">Gram per liter Suiker </t>
  </si>
  <si>
    <t>Totaal suiker oplossen in 0,2l water</t>
  </si>
  <si>
    <t>Volume (l) / Massa (g)</t>
  </si>
  <si>
    <t>Vergisten/ temperatuur</t>
  </si>
  <si>
    <t>Koken, 2e hop</t>
  </si>
  <si>
    <t>Lagering</t>
  </si>
  <si>
    <t>Geschat aantal flesjes</t>
  </si>
  <si>
    <t>Geschat aantal kratjes</t>
  </si>
  <si>
    <t>Geschat begin SG</t>
  </si>
  <si>
    <t>Brix</t>
  </si>
  <si>
    <t>SG*</t>
  </si>
  <si>
    <t>% Alcohol**</t>
  </si>
  <si>
    <t>*SG berekend vanuit BRIX **Alcoholpercentage (begin SG - Eind SG) *0,131</t>
  </si>
  <si>
    <t>Vol (l)</t>
  </si>
  <si>
    <t>55 IBU</t>
  </si>
  <si>
    <t>35 EBC</t>
  </si>
  <si>
    <t>S-04</t>
  </si>
  <si>
    <t>Ginger pale ale</t>
  </si>
  <si>
    <t>pilsmout 3 ebc</t>
  </si>
  <si>
    <t xml:space="preserve">pale ale 7 ebc </t>
  </si>
  <si>
    <t>Cara Aroma 120 ebc</t>
  </si>
  <si>
    <t>Special B 350ebc</t>
  </si>
  <si>
    <t xml:space="preserve">1e Hop: Liberty Ale pellets 3.0% </t>
  </si>
  <si>
    <t>Koken, 3e hop</t>
  </si>
  <si>
    <t>Koelen</t>
  </si>
  <si>
    <t>Verse gember geraspt</t>
  </si>
  <si>
    <t>Citroenschil-rasp</t>
  </si>
  <si>
    <t>2 citroenen</t>
  </si>
  <si>
    <t>Amercan Pale Ale</t>
  </si>
  <si>
    <t>C</t>
  </si>
  <si>
    <t>Finishing hops Cascade (Morgan zakje)</t>
  </si>
  <si>
    <t>2e Hop: Cascade bloemen 6%</t>
  </si>
  <si>
    <t>3e Hop: Cascade bloemen 6%</t>
  </si>
  <si>
    <t>Dry hop: Cascade bloemen 6%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</si>
</sst>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yyyy/mmmm/dd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Ja&quot;;&quot;Ja&quot;;&quot;Nee&quot;"/>
    <numFmt numFmtId="199" formatCode="&quot;Waar&quot;;&quot;Waar&quot;;&quot;Niet waar&quot;"/>
    <numFmt numFmtId="200" formatCode="&quot;Aan&quot;;&quot;Aan&quot;;&quot;Uit&quot;"/>
    <numFmt numFmtId="201" formatCode="[$€-2]\ #.##000_);[Red]\([$€-2]\ #.##0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b/>
      <sz val="8"/>
      <name val="Arial"/>
      <family val="0"/>
    </font>
    <font>
      <i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88" fontId="5" fillId="0" borderId="0" xfId="0" applyNumberFormat="1" applyFont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188" fontId="5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5" fillId="34" borderId="11" xfId="0" applyFont="1" applyFill="1" applyBorder="1" applyAlignment="1">
      <alignment/>
    </xf>
    <xf numFmtId="189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NumberFormat="1" applyFont="1" applyBorder="1" applyAlignment="1">
      <alignment horizontal="left"/>
    </xf>
    <xf numFmtId="189" fontId="5" fillId="0" borderId="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189" fontId="4" fillId="0" borderId="0" xfId="0" applyNumberFormat="1" applyFont="1" applyBorder="1" applyAlignment="1">
      <alignment/>
    </xf>
    <xf numFmtId="189" fontId="5" fillId="0" borderId="11" xfId="0" applyNumberFormat="1" applyFont="1" applyBorder="1" applyAlignment="1">
      <alignment horizontal="left"/>
    </xf>
    <xf numFmtId="1" fontId="4" fillId="35" borderId="0" xfId="0" applyNumberFormat="1" applyFont="1" applyFill="1" applyBorder="1" applyAlignment="1">
      <alignment horizontal="left"/>
    </xf>
    <xf numFmtId="1" fontId="4" fillId="35" borderId="11" xfId="0" applyNumberFormat="1" applyFont="1" applyFill="1" applyBorder="1" applyAlignment="1">
      <alignment horizontal="left"/>
    </xf>
    <xf numFmtId="0" fontId="4" fillId="36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7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188" fontId="7" fillId="0" borderId="0" xfId="0" applyNumberFormat="1" applyFont="1" applyBorder="1" applyAlignment="1">
      <alignment horizontal="left"/>
    </xf>
    <xf numFmtId="0" fontId="1" fillId="33" borderId="15" xfId="0" applyFont="1" applyFill="1" applyBorder="1" applyAlignment="1">
      <alignment/>
    </xf>
    <xf numFmtId="0" fontId="7" fillId="0" borderId="15" xfId="0" applyFont="1" applyBorder="1" applyAlignment="1">
      <alignment horizontal="left"/>
    </xf>
    <xf numFmtId="0" fontId="7" fillId="33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33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wmf" /><Relationship Id="rId3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2133600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47625</xdr:rowOff>
    </xdr:from>
    <xdr:to>
      <xdr:col>1</xdr:col>
      <xdr:colOff>1847850</xdr:colOff>
      <xdr:row>0</xdr:row>
      <xdr:rowOff>381000</xdr:rowOff>
    </xdr:to>
    <xdr:pic>
      <xdr:nvPicPr>
        <xdr:cNvPr id="2" name="Picture 40" descr="j0331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4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190500</xdr:colOff>
      <xdr:row>0</xdr:row>
      <xdr:rowOff>342900</xdr:rowOff>
    </xdr:to>
    <xdr:pic>
      <xdr:nvPicPr>
        <xdr:cNvPr id="3" name="Picture 41" descr="j03357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47625"/>
          <a:ext cx="123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5"/>
  <sheetViews>
    <sheetView tabSelected="1" zoomScalePageLayoutView="0" workbookViewId="0" topLeftCell="A21">
      <selection activeCell="B35" sqref="B35"/>
    </sheetView>
  </sheetViews>
  <sheetFormatPr defaultColWidth="9.00390625" defaultRowHeight="12.75"/>
  <cols>
    <col min="1" max="1" width="34.00390625" style="1" customWidth="1"/>
    <col min="2" max="2" width="28.57421875" style="1" bestFit="1" customWidth="1"/>
    <col min="3" max="3" width="15.28125" style="1" customWidth="1"/>
    <col min="4" max="4" width="8.57421875" style="1" bestFit="1" customWidth="1"/>
    <col min="5" max="5" width="6.7109375" style="1" bestFit="1" customWidth="1"/>
    <col min="6" max="6" width="11.00390625" style="1" bestFit="1" customWidth="1"/>
    <col min="7" max="7" width="7.57421875" style="1" customWidth="1"/>
    <col min="8" max="8" width="12.00390625" style="1" customWidth="1"/>
    <col min="9" max="16384" width="9.00390625" style="1" customWidth="1"/>
  </cols>
  <sheetData>
    <row r="1" ht="79.5" customHeight="1"/>
    <row r="3" spans="1:2" s="27" customFormat="1" ht="9.75">
      <c r="A3" s="25" t="s">
        <v>0</v>
      </c>
      <c r="B3" s="26">
        <v>58</v>
      </c>
    </row>
    <row r="4" spans="1:2" s="27" customFormat="1" ht="15.75" customHeight="1">
      <c r="A4" s="28" t="s">
        <v>1</v>
      </c>
      <c r="B4" s="45" t="s">
        <v>57</v>
      </c>
    </row>
    <row r="5" spans="1:2" s="27" customFormat="1" ht="9.75">
      <c r="A5" s="28" t="s">
        <v>2</v>
      </c>
      <c r="B5" s="45" t="s">
        <v>58</v>
      </c>
    </row>
    <row r="6" spans="1:2" s="27" customFormat="1" ht="9.75">
      <c r="A6" s="28" t="s">
        <v>3</v>
      </c>
      <c r="B6" s="30">
        <v>40257</v>
      </c>
    </row>
    <row r="7" spans="1:2" s="27" customFormat="1" ht="9.75">
      <c r="A7" s="28" t="s">
        <v>4</v>
      </c>
      <c r="B7" s="30"/>
    </row>
    <row r="8" spans="1:2" s="27" customFormat="1" ht="9.75">
      <c r="A8" s="28" t="s">
        <v>5</v>
      </c>
      <c r="B8" s="29" t="s">
        <v>46</v>
      </c>
    </row>
    <row r="9" spans="1:2" s="27" customFormat="1" ht="9.75">
      <c r="A9" s="28" t="s">
        <v>37</v>
      </c>
      <c r="B9" s="29">
        <v>1050</v>
      </c>
    </row>
    <row r="10" spans="1:2" s="27" customFormat="1" ht="9.75">
      <c r="A10" s="28" t="s">
        <v>18</v>
      </c>
      <c r="B10" s="29" t="s">
        <v>43</v>
      </c>
    </row>
    <row r="11" spans="1:2" s="27" customFormat="1" ht="9.75">
      <c r="A11" s="28" t="s">
        <v>19</v>
      </c>
      <c r="B11" s="29" t="s">
        <v>44</v>
      </c>
    </row>
    <row r="12" spans="1:2" s="27" customFormat="1" ht="9.75">
      <c r="A12" s="28" t="s">
        <v>20</v>
      </c>
      <c r="B12" s="29">
        <v>40</v>
      </c>
    </row>
    <row r="13" spans="1:2" s="27" customFormat="1" ht="9.75">
      <c r="A13" s="28" t="s">
        <v>21</v>
      </c>
      <c r="B13" s="29">
        <v>30</v>
      </c>
    </row>
    <row r="14" spans="1:2" s="27" customFormat="1" ht="10.5" thickBot="1">
      <c r="A14" s="31" t="s">
        <v>22</v>
      </c>
      <c r="B14" s="32">
        <v>20</v>
      </c>
    </row>
    <row r="15" ht="10.5" thickBot="1">
      <c r="B15" s="2"/>
    </row>
    <row r="16" spans="1:3" s="27" customFormat="1" ht="9.75">
      <c r="A16" s="33" t="s">
        <v>25</v>
      </c>
      <c r="B16" s="33" t="s">
        <v>6</v>
      </c>
      <c r="C16" s="33" t="s">
        <v>7</v>
      </c>
    </row>
    <row r="17" spans="1:3" s="27" customFormat="1" ht="9.75">
      <c r="A17" s="34" t="s">
        <v>26</v>
      </c>
      <c r="B17" s="27" t="s">
        <v>47</v>
      </c>
      <c r="C17" s="35">
        <v>7160</v>
      </c>
    </row>
    <row r="18" spans="1:3" s="27" customFormat="1" ht="9.75">
      <c r="A18" s="34"/>
      <c r="B18" s="27" t="s">
        <v>48</v>
      </c>
      <c r="C18" s="35">
        <v>860</v>
      </c>
    </row>
    <row r="19" spans="1:3" s="27" customFormat="1" ht="9.75">
      <c r="A19" s="34"/>
      <c r="B19" s="27" t="s">
        <v>49</v>
      </c>
      <c r="C19" s="35">
        <v>550</v>
      </c>
    </row>
    <row r="20" spans="1:3" s="27" customFormat="1" ht="9.75">
      <c r="A20" s="34"/>
      <c r="B20" s="27" t="s">
        <v>50</v>
      </c>
      <c r="C20" s="35">
        <v>180</v>
      </c>
    </row>
    <row r="21" spans="1:7" s="27" customFormat="1" ht="9.75">
      <c r="A21" s="34" t="s">
        <v>27</v>
      </c>
      <c r="B21" s="36" t="s">
        <v>51</v>
      </c>
      <c r="C21" s="35">
        <v>60</v>
      </c>
      <c r="G21" s="37"/>
    </row>
    <row r="22" spans="2:7" s="27" customFormat="1" ht="9.75">
      <c r="B22" s="38" t="s">
        <v>60</v>
      </c>
      <c r="C22" s="35">
        <v>50</v>
      </c>
      <c r="G22" s="37"/>
    </row>
    <row r="23" spans="2:7" s="27" customFormat="1" ht="9.75">
      <c r="B23" s="38" t="s">
        <v>61</v>
      </c>
      <c r="C23" s="35">
        <v>37</v>
      </c>
      <c r="G23" s="37"/>
    </row>
    <row r="24" spans="1:7" s="27" customFormat="1" ht="9.75">
      <c r="A24" s="34" t="s">
        <v>53</v>
      </c>
      <c r="B24" s="38" t="s">
        <v>54</v>
      </c>
      <c r="C24" s="35">
        <v>80</v>
      </c>
      <c r="G24" s="37"/>
    </row>
    <row r="25" spans="1:7" s="27" customFormat="1" ht="9.75">
      <c r="A25" s="34"/>
      <c r="B25" s="38" t="s">
        <v>55</v>
      </c>
      <c r="C25" s="39" t="s">
        <v>56</v>
      </c>
      <c r="G25" s="37"/>
    </row>
    <row r="26" spans="1:9" s="27" customFormat="1" ht="9.75">
      <c r="A26" s="34" t="s">
        <v>32</v>
      </c>
      <c r="B26" s="38" t="s">
        <v>45</v>
      </c>
      <c r="C26" s="39">
        <v>20</v>
      </c>
      <c r="D26" s="40"/>
      <c r="G26" s="37"/>
      <c r="H26" s="37"/>
      <c r="I26" s="37"/>
    </row>
    <row r="27" spans="1:9" s="27" customFormat="1" ht="9.75">
      <c r="A27" s="34"/>
      <c r="B27" s="38" t="s">
        <v>59</v>
      </c>
      <c r="C27" s="39">
        <v>12</v>
      </c>
      <c r="D27" s="40"/>
      <c r="G27" s="37"/>
      <c r="H27" s="37"/>
      <c r="I27" s="37"/>
    </row>
    <row r="28" spans="1:7" s="34" customFormat="1" ht="12" customHeight="1" thickBot="1">
      <c r="A28" s="34" t="s">
        <v>34</v>
      </c>
      <c r="B28" s="38" t="s">
        <v>62</v>
      </c>
      <c r="C28" s="39">
        <v>100</v>
      </c>
      <c r="G28" s="41"/>
    </row>
    <row r="29" spans="1:3" s="27" customFormat="1" ht="12" customHeight="1">
      <c r="A29" s="34" t="s">
        <v>23</v>
      </c>
      <c r="B29" s="33" t="s">
        <v>8</v>
      </c>
      <c r="C29" s="33" t="s">
        <v>9</v>
      </c>
    </row>
    <row r="30" spans="1:5" s="27" customFormat="1" ht="9.75">
      <c r="A30" s="34"/>
      <c r="B30" s="35">
        <v>65</v>
      </c>
      <c r="C30" s="35">
        <v>20</v>
      </c>
      <c r="E30" s="35"/>
    </row>
    <row r="31" spans="1:5" s="27" customFormat="1" ht="9.75">
      <c r="A31" s="34"/>
      <c r="B31" s="35">
        <v>75</v>
      </c>
      <c r="C31" s="35">
        <v>5</v>
      </c>
      <c r="E31" s="35"/>
    </row>
    <row r="32" spans="1:5" s="27" customFormat="1" ht="10.5" thickBot="1">
      <c r="A32" s="34"/>
      <c r="B32" s="35">
        <v>78</v>
      </c>
      <c r="C32" s="35">
        <v>1</v>
      </c>
      <c r="E32" s="35"/>
    </row>
    <row r="33" spans="1:5" s="27" customFormat="1" ht="9.75">
      <c r="A33" s="42" t="s">
        <v>24</v>
      </c>
      <c r="B33" s="43">
        <v>100</v>
      </c>
      <c r="C33" s="43">
        <v>75</v>
      </c>
      <c r="E33" s="35"/>
    </row>
    <row r="34" spans="1:5" s="27" customFormat="1" ht="9.75">
      <c r="A34" s="34" t="s">
        <v>33</v>
      </c>
      <c r="B34" s="35">
        <v>100</v>
      </c>
      <c r="C34" s="35">
        <v>30</v>
      </c>
      <c r="E34" s="35"/>
    </row>
    <row r="35" spans="1:5" s="27" customFormat="1" ht="10.5" thickBot="1">
      <c r="A35" s="42" t="s">
        <v>52</v>
      </c>
      <c r="B35" s="44">
        <v>100</v>
      </c>
      <c r="C35" s="44">
        <v>5</v>
      </c>
      <c r="E35" s="35"/>
    </row>
    <row r="36" spans="1:5" ht="9.75">
      <c r="A36" s="5"/>
      <c r="B36" s="6"/>
      <c r="C36" s="6"/>
      <c r="E36" s="6"/>
    </row>
    <row r="37" spans="1:3" ht="9.75">
      <c r="A37" s="5"/>
      <c r="B37" s="6"/>
      <c r="C37" s="6"/>
    </row>
    <row r="38" ht="10.5" thickBot="1"/>
    <row r="39" spans="1:8" ht="12.75">
      <c r="A39" s="4" t="s">
        <v>10</v>
      </c>
      <c r="B39" s="4" t="s">
        <v>11</v>
      </c>
      <c r="C39" s="4" t="s">
        <v>38</v>
      </c>
      <c r="D39" s="18" t="s">
        <v>39</v>
      </c>
      <c r="E39" s="4" t="s">
        <v>42</v>
      </c>
      <c r="F39" s="46" t="s">
        <v>17</v>
      </c>
      <c r="G39" s="47"/>
      <c r="H39" s="47"/>
    </row>
    <row r="40" spans="1:7" ht="9.75">
      <c r="A40" s="1" t="s">
        <v>12</v>
      </c>
      <c r="B40" s="3">
        <f>B6</f>
        <v>40257</v>
      </c>
      <c r="C40" s="20"/>
      <c r="D40" s="22">
        <v>1054</v>
      </c>
      <c r="E40" s="6">
        <v>37</v>
      </c>
      <c r="G40" s="7"/>
    </row>
    <row r="41" spans="1:7" ht="10.5" thickBot="1">
      <c r="A41" s="1" t="s">
        <v>13</v>
      </c>
      <c r="B41" s="3">
        <v>40261</v>
      </c>
      <c r="C41" s="20"/>
      <c r="D41" s="22">
        <v>1016</v>
      </c>
      <c r="E41" s="6">
        <v>35</v>
      </c>
      <c r="G41" s="7"/>
    </row>
    <row r="42" spans="1:8" ht="10.5" thickBot="1">
      <c r="A42" s="8" t="s">
        <v>14</v>
      </c>
      <c r="B42" s="9">
        <v>40273</v>
      </c>
      <c r="C42" s="21"/>
      <c r="D42" s="23">
        <v>1010</v>
      </c>
      <c r="E42" s="10">
        <f>12*9</f>
        <v>108</v>
      </c>
      <c r="F42" s="11" t="s">
        <v>15</v>
      </c>
      <c r="G42" s="12">
        <f>0.3*E42</f>
        <v>32.4</v>
      </c>
      <c r="H42" s="12" t="s">
        <v>16</v>
      </c>
    </row>
    <row r="43" spans="2:3" ht="9.75">
      <c r="B43" s="13">
        <f>(D40-D42)*0.131</f>
        <v>5.764</v>
      </c>
      <c r="C43" s="14" t="s">
        <v>40</v>
      </c>
    </row>
    <row r="44" s="19" customFormat="1" ht="8.25" thickBot="1">
      <c r="A44" s="19" t="s">
        <v>41</v>
      </c>
    </row>
    <row r="45" spans="1:2" ht="9.75">
      <c r="A45" s="4" t="s">
        <v>14</v>
      </c>
      <c r="B45" s="4" t="s">
        <v>31</v>
      </c>
    </row>
    <row r="46" spans="1:2" ht="9.75">
      <c r="A46" s="1" t="s">
        <v>28</v>
      </c>
      <c r="B46" s="15" t="e">
        <f>#REF!</f>
        <v>#REF!</v>
      </c>
    </row>
    <row r="47" spans="1:2" s="5" customFormat="1" ht="9.75">
      <c r="A47" s="5" t="s">
        <v>35</v>
      </c>
      <c r="B47" s="15" t="e">
        <f>B46/0.3</f>
        <v>#REF!</v>
      </c>
    </row>
    <row r="48" spans="1:2" s="5" customFormat="1" ht="9.75">
      <c r="A48" s="5" t="s">
        <v>36</v>
      </c>
      <c r="B48" s="16" t="e">
        <f>B47/12</f>
        <v>#REF!</v>
      </c>
    </row>
    <row r="49" spans="1:2" ht="9.75">
      <c r="A49" s="1" t="s">
        <v>29</v>
      </c>
      <c r="B49" s="15">
        <v>5</v>
      </c>
    </row>
    <row r="50" spans="1:2" ht="10.5" thickBot="1">
      <c r="A50" s="8" t="s">
        <v>30</v>
      </c>
      <c r="B50" s="17" t="e">
        <f>B49*B46</f>
        <v>#REF!</v>
      </c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85" ht="9.75">
      <c r="B85" s="24"/>
    </row>
  </sheetData>
  <sheetProtection/>
  <mergeCells count="1">
    <mergeCell ref="F39:H39"/>
  </mergeCells>
  <printOptions/>
  <pageMargins left="0.7875" right="0.7875" top="0.7875" bottom="0.7875" header="0.5" footer="0.5"/>
  <pageSetup fitToHeight="1" fitToWidth="1" horizontalDpi="300" verticalDpi="300" orientation="portrait" paperSize="9" scale="65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Rieks</cp:lastModifiedBy>
  <cp:lastPrinted>2008-06-15T20:09:43Z</cp:lastPrinted>
  <dcterms:created xsi:type="dcterms:W3CDTF">2005-03-31T08:35:47Z</dcterms:created>
  <dcterms:modified xsi:type="dcterms:W3CDTF">2010-04-05T15:11:12Z</dcterms:modified>
  <cp:category/>
  <cp:version/>
  <cp:contentType/>
  <cp:contentStatus/>
  <cp:revision>1</cp:revision>
</cp:coreProperties>
</file>