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25" windowWidth="12795" windowHeight="868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'Blad1'!$A$1:$G$77</definedName>
  </definedNames>
  <calcPr fullCalcOnLoad="1"/>
</workbook>
</file>

<file path=xl/sharedStrings.xml><?xml version="1.0" encoding="utf-8"?>
<sst xmlns="http://schemas.openxmlformats.org/spreadsheetml/2006/main" count="63" uniqueCount="62">
  <si>
    <t>Brouwsel:</t>
  </si>
  <si>
    <t>Type:</t>
  </si>
  <si>
    <t xml:space="preserve">Klasse: </t>
  </si>
  <si>
    <t>Gebrouwen op:</t>
  </si>
  <si>
    <t xml:space="preserve">Gebotteld op: </t>
  </si>
  <si>
    <t>Naam:</t>
  </si>
  <si>
    <t>Ingrediënten</t>
  </si>
  <si>
    <t>Hoeveelheid (g)</t>
  </si>
  <si>
    <t>Temperatuur (°C)</t>
  </si>
  <si>
    <t>Rusttijd (min.)</t>
  </si>
  <si>
    <t>Tijdstip</t>
  </si>
  <si>
    <t>Datum</t>
  </si>
  <si>
    <t>SG</t>
  </si>
  <si>
    <t>Volume</t>
  </si>
  <si>
    <t>naar open vergisting</t>
  </si>
  <si>
    <t>naar gesloten vergisting</t>
  </si>
  <si>
    <t>Bottelen</t>
  </si>
  <si>
    <t>flesjes a 0,3</t>
  </si>
  <si>
    <t>liter</t>
  </si>
  <si>
    <t>Opmerkingen</t>
  </si>
  <si>
    <t>Bitterheid (IBU)</t>
  </si>
  <si>
    <t>Geschatte kleur (EBC)</t>
  </si>
  <si>
    <t>Recept hoeveelheid</t>
  </si>
  <si>
    <t>Maichwater</t>
  </si>
  <si>
    <t>Spoelwater</t>
  </si>
  <si>
    <t>Pilsmout 3 EBC</t>
  </si>
  <si>
    <t xml:space="preserve">Maischschema: </t>
  </si>
  <si>
    <t>Tijdens brouwfase</t>
  </si>
  <si>
    <t>Maischen</t>
  </si>
  <si>
    <t>Koken</t>
  </si>
  <si>
    <t>Aantal liter</t>
  </si>
  <si>
    <t xml:space="preserve">Gram per liter Suiker </t>
  </si>
  <si>
    <t>Totaal suiker oplossen in 0,2l water</t>
  </si>
  <si>
    <t>*Alcoholpercentage (begin SG - Eind SG) *0,131</t>
  </si>
  <si>
    <t>% Alcohol*</t>
  </si>
  <si>
    <t>Volume (l) / Massa (g)</t>
  </si>
  <si>
    <t>Vergisten/ temperatuur</t>
  </si>
  <si>
    <t>40 IBU</t>
  </si>
  <si>
    <t>Gesloten vergisting</t>
  </si>
  <si>
    <t>tripel</t>
  </si>
  <si>
    <t>C</t>
  </si>
  <si>
    <t>Alemout 7 EBC</t>
  </si>
  <si>
    <t>Zoete sinaasappelschil</t>
  </si>
  <si>
    <t xml:space="preserve">Witte kandij </t>
  </si>
  <si>
    <t>Gemalen koriander</t>
  </si>
  <si>
    <t>Acaciahoning</t>
  </si>
  <si>
    <t>koken 1e hop</t>
  </si>
  <si>
    <t>koelen</t>
  </si>
  <si>
    <t>quatuornovum</t>
  </si>
  <si>
    <t>imkerhoning</t>
  </si>
  <si>
    <t>SafeBrew S-33</t>
  </si>
  <si>
    <t>1e hop: Hallertauer Spalter(4,2%)</t>
  </si>
  <si>
    <t>2e hop: Challenger (6,1%)</t>
  </si>
  <si>
    <t>koken 2e hop</t>
  </si>
  <si>
    <t>3e hop: amarillo 8%</t>
  </si>
  <si>
    <t>koken 3e hop</t>
  </si>
  <si>
    <t>pitje kardamon</t>
  </si>
  <si>
    <t>1 stuks</t>
  </si>
  <si>
    <t>Cara Special B 350 EBC</t>
  </si>
  <si>
    <t>Kristalsuiker</t>
  </si>
  <si>
    <t>Geschat aantal flesjes</t>
  </si>
  <si>
    <t>Geschat aantal kratjes</t>
  </si>
</sst>
</file>

<file path=xl/styles.xml><?xml version="1.0" encoding="utf-8"?>
<styleSheet xmlns="http://schemas.openxmlformats.org/spreadsheetml/2006/main">
  <numFmts count="2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yyyy/mmmm/dd"/>
    <numFmt numFmtId="181" formatCode="0.0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2" xfId="0" applyFont="1" applyFill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2" borderId="3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180" fontId="2" fillId="0" borderId="0" xfId="0" applyNumberFormat="1" applyFont="1" applyBorder="1" applyAlignment="1">
      <alignment horizontal="left"/>
    </xf>
    <xf numFmtId="0" fontId="2" fillId="2" borderId="2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4" xfId="0" applyFont="1" applyBorder="1" applyAlignment="1">
      <alignment/>
    </xf>
    <xf numFmtId="180" fontId="2" fillId="0" borderId="4" xfId="0" applyNumberFormat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2" fillId="3" borderId="4" xfId="0" applyFont="1" applyFill="1" applyBorder="1" applyAlignment="1">
      <alignment/>
    </xf>
    <xf numFmtId="181" fontId="2" fillId="3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0" borderId="0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4" borderId="7" xfId="0" applyFont="1" applyFill="1" applyBorder="1" applyAlignment="1">
      <alignment/>
    </xf>
    <xf numFmtId="181" fontId="2" fillId="0" borderId="0" xfId="0" applyNumberFormat="1" applyFont="1" applyBorder="1" applyAlignment="1">
      <alignment horizontal="left"/>
    </xf>
    <xf numFmtId="0" fontId="2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3.wmf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2133600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19050</xdr:rowOff>
    </xdr:from>
    <xdr:to>
      <xdr:col>2</xdr:col>
      <xdr:colOff>0</xdr:colOff>
      <xdr:row>1</xdr:row>
      <xdr:rowOff>104775</xdr:rowOff>
    </xdr:to>
    <xdr:pic>
      <xdr:nvPicPr>
        <xdr:cNvPr id="2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19050"/>
          <a:ext cx="1866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1685925</xdr:colOff>
      <xdr:row>0</xdr:row>
      <xdr:rowOff>800100</xdr:rowOff>
    </xdr:from>
    <xdr:to>
      <xdr:col>1</xdr:col>
      <xdr:colOff>1819275</xdr:colOff>
      <xdr:row>1</xdr:row>
      <xdr:rowOff>85725</xdr:rowOff>
    </xdr:to>
    <xdr:pic>
      <xdr:nvPicPr>
        <xdr:cNvPr id="3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52875" y="800100"/>
          <a:ext cx="133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6</xdr:col>
      <xdr:colOff>9525</xdr:colOff>
      <xdr:row>76</xdr:row>
      <xdr:rowOff>19050</xdr:rowOff>
    </xdr:to>
    <xdr:pic>
      <xdr:nvPicPr>
        <xdr:cNvPr id="4" name="Picture 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763000"/>
          <a:ext cx="7038975" cy="3181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3"/>
  <sheetViews>
    <sheetView tabSelected="1" workbookViewId="0" topLeftCell="A58">
      <selection activeCell="G77" sqref="A1:G77"/>
    </sheetView>
  </sheetViews>
  <sheetFormatPr defaultColWidth="9.140625" defaultRowHeight="12.75"/>
  <cols>
    <col min="1" max="1" width="34.00390625" style="3" customWidth="1"/>
    <col min="2" max="2" width="28.57421875" style="3" bestFit="1" customWidth="1"/>
    <col min="3" max="3" width="14.8515625" style="3" bestFit="1" customWidth="1"/>
    <col min="4" max="4" width="6.57421875" style="3" bestFit="1" customWidth="1"/>
    <col min="5" max="5" width="11.8515625" style="3" bestFit="1" customWidth="1"/>
    <col min="6" max="6" width="9.57421875" style="3" bestFit="1" customWidth="1"/>
    <col min="7" max="7" width="7.57421875" style="3" customWidth="1"/>
    <col min="8" max="8" width="12.00390625" style="3" customWidth="1"/>
    <col min="9" max="16384" width="9.00390625" style="3" customWidth="1"/>
  </cols>
  <sheetData>
    <row r="1" ht="79.5" customHeight="1"/>
    <row r="3" spans="1:2" ht="11.25">
      <c r="A3" s="9" t="s">
        <v>0</v>
      </c>
      <c r="B3" s="7">
        <v>47</v>
      </c>
    </row>
    <row r="4" spans="1:2" ht="15.75" customHeight="1">
      <c r="A4" s="10" t="s">
        <v>1</v>
      </c>
      <c r="B4" s="4" t="s">
        <v>39</v>
      </c>
    </row>
    <row r="5" spans="1:2" ht="11.25">
      <c r="A5" s="10" t="s">
        <v>2</v>
      </c>
      <c r="B5" s="4" t="s">
        <v>40</v>
      </c>
    </row>
    <row r="6" spans="1:2" ht="11.25">
      <c r="A6" s="10" t="s">
        <v>3</v>
      </c>
      <c r="B6" s="11">
        <v>39801</v>
      </c>
    </row>
    <row r="7" spans="1:2" ht="11.25">
      <c r="A7" s="10" t="s">
        <v>4</v>
      </c>
      <c r="B7" s="11">
        <v>39830</v>
      </c>
    </row>
    <row r="8" spans="1:2" ht="11.25">
      <c r="A8" s="10" t="s">
        <v>5</v>
      </c>
      <c r="B8" s="4" t="s">
        <v>48</v>
      </c>
    </row>
    <row r="9" spans="1:2" ht="11.25">
      <c r="A9" s="10" t="s">
        <v>20</v>
      </c>
      <c r="B9" s="4" t="s">
        <v>37</v>
      </c>
    </row>
    <row r="10" spans="1:2" ht="11.25">
      <c r="A10" s="10" t="s">
        <v>21</v>
      </c>
      <c r="B10" s="4">
        <v>25</v>
      </c>
    </row>
    <row r="11" spans="1:2" ht="11.25">
      <c r="A11" s="10" t="s">
        <v>22</v>
      </c>
      <c r="B11" s="4">
        <v>40</v>
      </c>
    </row>
    <row r="12" spans="1:2" ht="11.25">
      <c r="A12" s="10" t="s">
        <v>23</v>
      </c>
      <c r="B12" s="4">
        <v>30</v>
      </c>
    </row>
    <row r="13" spans="1:2" ht="12" thickBot="1">
      <c r="A13" s="12" t="s">
        <v>24</v>
      </c>
      <c r="B13" s="6">
        <v>20</v>
      </c>
    </row>
    <row r="14" ht="11.25">
      <c r="B14" s="4"/>
    </row>
    <row r="15" ht="12" thickBot="1"/>
    <row r="16" spans="1:3" ht="11.25">
      <c r="A16" s="2" t="s">
        <v>27</v>
      </c>
      <c r="B16" s="2" t="s">
        <v>6</v>
      </c>
      <c r="C16" s="2" t="s">
        <v>7</v>
      </c>
    </row>
    <row r="17" spans="1:3" ht="11.25">
      <c r="A17" s="3" t="s">
        <v>28</v>
      </c>
      <c r="B17" s="3" t="s">
        <v>25</v>
      </c>
      <c r="C17" s="4">
        <v>5000</v>
      </c>
    </row>
    <row r="18" spans="2:3" ht="11.25">
      <c r="B18" s="1" t="s">
        <v>41</v>
      </c>
      <c r="C18" s="4">
        <v>3600</v>
      </c>
    </row>
    <row r="19" spans="2:3" ht="11.25">
      <c r="B19" s="3" t="s">
        <v>58</v>
      </c>
      <c r="C19" s="4">
        <v>400</v>
      </c>
    </row>
    <row r="20" spans="2:9" ht="11.25">
      <c r="B20" s="1" t="s">
        <v>42</v>
      </c>
      <c r="C20" s="4">
        <v>15</v>
      </c>
      <c r="G20" s="13"/>
      <c r="H20" s="13"/>
      <c r="I20" s="13"/>
    </row>
    <row r="21" spans="1:7" ht="11.25">
      <c r="A21" s="3" t="s">
        <v>29</v>
      </c>
      <c r="B21" s="1" t="s">
        <v>43</v>
      </c>
      <c r="C21" s="4">
        <v>1000</v>
      </c>
      <c r="G21" s="13"/>
    </row>
    <row r="22" spans="2:7" ht="11.25">
      <c r="B22" s="1" t="s">
        <v>59</v>
      </c>
      <c r="C22" s="4">
        <v>1000</v>
      </c>
      <c r="G22" s="13"/>
    </row>
    <row r="23" spans="2:7" ht="11.25">
      <c r="B23" s="1" t="s">
        <v>51</v>
      </c>
      <c r="C23" s="4">
        <v>100</v>
      </c>
      <c r="G23" s="13"/>
    </row>
    <row r="24" spans="2:7" ht="11.25">
      <c r="B24" s="1" t="s">
        <v>52</v>
      </c>
      <c r="C24" s="4">
        <v>30</v>
      </c>
      <c r="G24" s="13"/>
    </row>
    <row r="25" spans="2:7" ht="11.25">
      <c r="B25" s="1" t="s">
        <v>54</v>
      </c>
      <c r="C25" s="4">
        <v>20</v>
      </c>
      <c r="G25" s="13"/>
    </row>
    <row r="26" spans="2:7" ht="11.25">
      <c r="B26" s="1" t="s">
        <v>56</v>
      </c>
      <c r="C26" s="4" t="s">
        <v>57</v>
      </c>
      <c r="G26" s="13"/>
    </row>
    <row r="27" spans="1:7" ht="11.25">
      <c r="A27" s="3" t="s">
        <v>47</v>
      </c>
      <c r="B27" s="3" t="s">
        <v>44</v>
      </c>
      <c r="C27" s="4">
        <v>16</v>
      </c>
      <c r="G27" s="13"/>
    </row>
    <row r="28" spans="1:9" ht="11.25">
      <c r="A28" s="3" t="s">
        <v>36</v>
      </c>
      <c r="B28" s="1" t="s">
        <v>50</v>
      </c>
      <c r="C28" s="4">
        <v>20</v>
      </c>
      <c r="D28" s="14"/>
      <c r="G28" s="13"/>
      <c r="H28" s="13"/>
      <c r="I28" s="13"/>
    </row>
    <row r="29" spans="1:3" ht="11.25">
      <c r="A29" s="3" t="s">
        <v>38</v>
      </c>
      <c r="B29" s="1" t="s">
        <v>45</v>
      </c>
      <c r="C29" s="4">
        <v>1000</v>
      </c>
    </row>
    <row r="30" spans="1:3" ht="12" thickBot="1">
      <c r="A30" s="26"/>
      <c r="B30" s="5" t="s">
        <v>49</v>
      </c>
      <c r="C30" s="6">
        <v>1000</v>
      </c>
    </row>
    <row r="31" spans="2:3" ht="12" thickBot="1">
      <c r="B31" s="1"/>
      <c r="C31" s="4"/>
    </row>
    <row r="32" spans="1:3" ht="12" thickBot="1">
      <c r="A32" s="24" t="s">
        <v>26</v>
      </c>
      <c r="B32" s="2" t="s">
        <v>8</v>
      </c>
      <c r="C32" s="2" t="s">
        <v>9</v>
      </c>
    </row>
    <row r="33" spans="2:5" ht="11.25">
      <c r="B33" s="4">
        <v>48</v>
      </c>
      <c r="C33" s="4">
        <v>10</v>
      </c>
      <c r="E33" s="4"/>
    </row>
    <row r="34" spans="2:5" ht="11.25">
      <c r="B34" s="4">
        <v>52</v>
      </c>
      <c r="C34" s="4">
        <v>5</v>
      </c>
      <c r="E34" s="4"/>
    </row>
    <row r="35" spans="2:5" ht="11.25">
      <c r="B35" s="4">
        <v>63</v>
      </c>
      <c r="C35" s="4">
        <v>30</v>
      </c>
      <c r="E35" s="4"/>
    </row>
    <row r="36" spans="2:5" ht="11.25">
      <c r="B36" s="4">
        <v>73</v>
      </c>
      <c r="C36" s="4">
        <v>20</v>
      </c>
      <c r="E36" s="4"/>
    </row>
    <row r="37" spans="1:5" ht="12" thickBot="1">
      <c r="A37" s="5"/>
      <c r="B37" s="8">
        <v>78</v>
      </c>
      <c r="C37" s="8">
        <v>3</v>
      </c>
      <c r="E37" s="4"/>
    </row>
    <row r="38" spans="1:3" ht="11.25">
      <c r="A38" s="3" t="s">
        <v>46</v>
      </c>
      <c r="B38" s="7">
        <v>100</v>
      </c>
      <c r="C38" s="7">
        <v>75</v>
      </c>
    </row>
    <row r="39" spans="1:3" ht="11.25">
      <c r="A39" s="3" t="s">
        <v>53</v>
      </c>
      <c r="B39" s="4">
        <v>100</v>
      </c>
      <c r="C39" s="4">
        <v>20</v>
      </c>
    </row>
    <row r="40" spans="1:3" ht="11.25">
      <c r="A40" s="3" t="s">
        <v>55</v>
      </c>
      <c r="B40" s="4">
        <v>100</v>
      </c>
      <c r="C40" s="4">
        <v>5</v>
      </c>
    </row>
    <row r="41" spans="2:3" ht="12" thickBot="1">
      <c r="B41" s="4"/>
      <c r="C41" s="4"/>
    </row>
    <row r="42" spans="1:7" ht="11.25">
      <c r="A42" s="2" t="s">
        <v>10</v>
      </c>
      <c r="B42" s="2" t="s">
        <v>11</v>
      </c>
      <c r="C42" s="2" t="s">
        <v>12</v>
      </c>
      <c r="D42" s="2" t="s">
        <v>13</v>
      </c>
      <c r="E42" s="2" t="s">
        <v>19</v>
      </c>
      <c r="F42" s="2"/>
      <c r="G42" s="2"/>
    </row>
    <row r="43" spans="1:6" ht="11.25">
      <c r="A43" s="3" t="s">
        <v>14</v>
      </c>
      <c r="B43" s="11">
        <v>39801</v>
      </c>
      <c r="C43" s="4">
        <v>1076</v>
      </c>
      <c r="D43" s="4">
        <v>46</v>
      </c>
      <c r="F43" s="1"/>
    </row>
    <row r="44" spans="1:6" ht="12" thickBot="1">
      <c r="A44" s="3" t="s">
        <v>15</v>
      </c>
      <c r="B44" s="11">
        <v>39809</v>
      </c>
      <c r="C44" s="4">
        <v>1030</v>
      </c>
      <c r="D44" s="4">
        <v>45</v>
      </c>
      <c r="F44" s="1"/>
    </row>
    <row r="45" spans="1:7" ht="12" thickBot="1">
      <c r="A45" s="15" t="s">
        <v>16</v>
      </c>
      <c r="B45" s="16">
        <v>39830</v>
      </c>
      <c r="C45" s="8">
        <v>1010</v>
      </c>
      <c r="D45" s="17">
        <v>141</v>
      </c>
      <c r="E45" s="18" t="s">
        <v>17</v>
      </c>
      <c r="F45" s="19">
        <f>0.3*D45</f>
        <v>42.3</v>
      </c>
      <c r="G45" s="19" t="s">
        <v>18</v>
      </c>
    </row>
    <row r="46" spans="1:3" ht="11.25">
      <c r="A46" s="3" t="s">
        <v>33</v>
      </c>
      <c r="B46" s="20">
        <f>(C43-C45)*0.131</f>
        <v>8.646</v>
      </c>
      <c r="C46" s="21" t="s">
        <v>34</v>
      </c>
    </row>
    <row r="47" ht="12" thickBot="1">
      <c r="A47" s="1"/>
    </row>
    <row r="48" spans="1:2" ht="11.25">
      <c r="A48" s="2" t="s">
        <v>16</v>
      </c>
      <c r="B48" s="2" t="s">
        <v>35</v>
      </c>
    </row>
    <row r="49" spans="1:2" ht="11.25">
      <c r="A49" s="3" t="s">
        <v>30</v>
      </c>
      <c r="B49" s="22">
        <f>D44</f>
        <v>45</v>
      </c>
    </row>
    <row r="50" spans="1:2" ht="11.25">
      <c r="A50" s="3" t="s">
        <v>60</v>
      </c>
      <c r="B50" s="22">
        <f>B49/0.3</f>
        <v>150</v>
      </c>
    </row>
    <row r="51" spans="1:2" ht="11.25">
      <c r="A51" s="3" t="s">
        <v>61</v>
      </c>
      <c r="B51" s="25">
        <f>B50/12</f>
        <v>12.5</v>
      </c>
    </row>
    <row r="52" spans="1:2" ht="11.25">
      <c r="A52" s="3" t="s">
        <v>31</v>
      </c>
      <c r="B52" s="22">
        <v>5</v>
      </c>
    </row>
    <row r="53" spans="1:2" ht="12" thickBot="1">
      <c r="A53" s="15" t="s">
        <v>32</v>
      </c>
      <c r="B53" s="23">
        <f>B52*B49</f>
        <v>225</v>
      </c>
    </row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1" ht="11.25"/>
    <row r="72" ht="11.25"/>
    <row r="73" ht="11.25"/>
    <row r="74" ht="11.25"/>
    <row r="75" ht="11.25"/>
    <row r="76" ht="11.25"/>
  </sheetData>
  <printOptions/>
  <pageMargins left="0.7875" right="0.7875" top="0.7875" bottom="0.7875" header="0.5" footer="0.5"/>
  <pageSetup fitToHeight="1" fitToWidth="1" horizontalDpi="300" verticalDpi="300" orientation="portrait" paperSize="9" scale="77" r:id="rId2"/>
  <headerFooter alignWithMargins="0">
    <oddFooter>&amp;L(c) QuattuorB&amp;CPagina &amp;P van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Sander</dc:creator>
  <cp:keywords/>
  <dc:description/>
  <cp:lastModifiedBy>Sander Banus</cp:lastModifiedBy>
  <cp:lastPrinted>2008-06-15T20:09:43Z</cp:lastPrinted>
  <dcterms:created xsi:type="dcterms:W3CDTF">2005-03-31T08:35:47Z</dcterms:created>
  <dcterms:modified xsi:type="dcterms:W3CDTF">2009-01-17T15:12:51Z</dcterms:modified>
  <cp:category/>
  <cp:version/>
  <cp:contentType/>
  <cp:contentStatus/>
  <cp:revision>1</cp:revision>
</cp:coreProperties>
</file>